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print" sheetId="1" r:id="rId1"/>
    <sheet name="zjazd" sheetId="2" r:id="rId2"/>
    <sheet name="slalom" sheetId="3" r:id="rId3"/>
  </sheets>
  <definedNames>
    <definedName name="_xlnm.Print_Area" localSheetId="0">'sprint'!$A$1:$L$42</definedName>
  </definedNames>
  <calcPr fullCalcOnLoad="1"/>
</workbook>
</file>

<file path=xl/sharedStrings.xml><?xml version="1.0" encoding="utf-8"?>
<sst xmlns="http://schemas.openxmlformats.org/spreadsheetml/2006/main" count="474" uniqueCount="81">
  <si>
    <t>Lacko Vladimír</t>
  </si>
  <si>
    <t>Krasu Patrik</t>
  </si>
  <si>
    <t>Benedikt Juraj</t>
  </si>
  <si>
    <t>Kalivoda Marek</t>
  </si>
  <si>
    <t>Kubrický Michal</t>
  </si>
  <si>
    <t>Linkay Branislav</t>
  </si>
  <si>
    <t>Rusnák Denis</t>
  </si>
  <si>
    <t>Hošek Tomáš</t>
  </si>
  <si>
    <t>Müller Viktor</t>
  </si>
  <si>
    <t>Kubala Martin</t>
  </si>
  <si>
    <t>Škorňa Samuel</t>
  </si>
  <si>
    <t>Gajdoš Matej</t>
  </si>
  <si>
    <t>Kategória K1 muži</t>
  </si>
  <si>
    <t>Kategória K1 žiačky</t>
  </si>
  <si>
    <t>Sojková Miroslava</t>
  </si>
  <si>
    <t>Štarzlová Petra</t>
  </si>
  <si>
    <t>Lesanská Dorota</t>
  </si>
  <si>
    <t>Nagyová Petra</t>
  </si>
  <si>
    <t>Šujanská Terézia</t>
  </si>
  <si>
    <t>Bojarová Kristína</t>
  </si>
  <si>
    <t>Kategória C2</t>
  </si>
  <si>
    <t>Kopúnová K. Lesnakská P.</t>
  </si>
  <si>
    <t>Gewissler M. Rusnák D.</t>
  </si>
  <si>
    <t>Kategória C1</t>
  </si>
  <si>
    <t>Gewissler Matúš</t>
  </si>
  <si>
    <t>Kopúnová Katarína</t>
  </si>
  <si>
    <t>por.</t>
  </si>
  <si>
    <t>št.</t>
  </si>
  <si>
    <t>Kat.</t>
  </si>
  <si>
    <t>Priezvisko a meno</t>
  </si>
  <si>
    <t>ŽS</t>
  </si>
  <si>
    <t>ŽM</t>
  </si>
  <si>
    <t>VT</t>
  </si>
  <si>
    <t>DS</t>
  </si>
  <si>
    <t>roč.</t>
  </si>
  <si>
    <t>94 91</t>
  </si>
  <si>
    <t>95 94</t>
  </si>
  <si>
    <t>95 95</t>
  </si>
  <si>
    <t>97 97</t>
  </si>
  <si>
    <t>Klub</t>
  </si>
  <si>
    <t>MFI BA</t>
  </si>
  <si>
    <t>KVSKV</t>
  </si>
  <si>
    <t>ŠKPBA</t>
  </si>
  <si>
    <t>MFIBA</t>
  </si>
  <si>
    <t>2.jazda</t>
  </si>
  <si>
    <t>výsledok</t>
  </si>
  <si>
    <t>body</t>
  </si>
  <si>
    <t>rozdiel</t>
  </si>
  <si>
    <t>Matulík A.        Hraška P.</t>
  </si>
  <si>
    <t>Skákala J.      Sliacky M.</t>
  </si>
  <si>
    <t xml:space="preserve">Nevařil M.          Polák D. </t>
  </si>
  <si>
    <t xml:space="preserve">1.jazda </t>
  </si>
  <si>
    <t>DNS</t>
  </si>
  <si>
    <t>7:35,67</t>
  </si>
  <si>
    <t>7:51,54</t>
  </si>
  <si>
    <t>9:21,92</t>
  </si>
  <si>
    <t>9:40,50</t>
  </si>
  <si>
    <t>11:01,52</t>
  </si>
  <si>
    <t>11:03,02</t>
  </si>
  <si>
    <t>11:56,97</t>
  </si>
  <si>
    <t>12:29,02</t>
  </si>
  <si>
    <t>12:42,96</t>
  </si>
  <si>
    <t>13:00,37</t>
  </si>
  <si>
    <t>13:02,08</t>
  </si>
  <si>
    <t>tr.b.</t>
  </si>
  <si>
    <t>súčet</t>
  </si>
  <si>
    <t>Málek Andrej</t>
  </si>
  <si>
    <t>Janata Martin</t>
  </si>
  <si>
    <t>Hanzlík Marek</t>
  </si>
  <si>
    <t>Horváth Samuel</t>
  </si>
  <si>
    <t>DM</t>
  </si>
  <si>
    <t>Sliacky Matúš</t>
  </si>
  <si>
    <t>Černý Ronald</t>
  </si>
  <si>
    <t>Skákala Juraj</t>
  </si>
  <si>
    <t>Stano Martin</t>
  </si>
  <si>
    <t>Zachar Daniel</t>
  </si>
  <si>
    <t>Polák Denis</t>
  </si>
  <si>
    <t>Rehorčik Jakub</t>
  </si>
  <si>
    <t>Málek A.             Janata M.</t>
  </si>
  <si>
    <t>95  94</t>
  </si>
  <si>
    <t>Štefančík Marek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</si>
</sst>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mm:ss.0;@"/>
    <numFmt numFmtId="166" formatCode="mm:ss.00"/>
    <numFmt numFmtId="167" formatCode="\+0.00"/>
    <numFmt numFmtId="168" formatCode="\+mm:ss.00"/>
    <numFmt numFmtId="169" formatCode="0.0"/>
    <numFmt numFmtId="170" formatCode="\+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 indent="1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right" vertical="center" indent="1"/>
    </xf>
    <xf numFmtId="167" fontId="0" fillId="0" borderId="0" xfId="0" applyNumberFormat="1" applyAlignment="1">
      <alignment horizontal="right" vertical="center" indent="1"/>
    </xf>
    <xf numFmtId="168" fontId="0" fillId="0" borderId="0" xfId="0" applyNumberFormat="1" applyAlignment="1">
      <alignment horizontal="right" vertical="center" indent="1"/>
    </xf>
    <xf numFmtId="0" fontId="0" fillId="0" borderId="0" xfId="0" applyFill="1" applyBorder="1" applyAlignment="1">
      <alignment horizontal="center" vertical="center" wrapText="1"/>
    </xf>
    <xf numFmtId="169" fontId="0" fillId="0" borderId="0" xfId="0" applyNumberFormat="1" applyAlignment="1">
      <alignment horizontal="right" vertical="center" indent="1"/>
    </xf>
    <xf numFmtId="170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workbookViewId="0" topLeftCell="A15">
      <selection activeCell="A1" sqref="A1:L42"/>
    </sheetView>
  </sheetViews>
  <sheetFormatPr defaultColWidth="9.140625" defaultRowHeight="12.75"/>
  <cols>
    <col min="1" max="1" width="4.140625" style="5" bestFit="1" customWidth="1"/>
    <col min="2" max="2" width="4.421875" style="5" customWidth="1"/>
    <col min="3" max="3" width="9.140625" style="5" customWidth="1"/>
    <col min="4" max="4" width="18.28125" style="1" customWidth="1"/>
    <col min="5" max="5" width="3.421875" style="5" bestFit="1" customWidth="1"/>
    <col min="6" max="6" width="4.28125" style="7" customWidth="1"/>
    <col min="7" max="7" width="9.28125" style="7" customWidth="1"/>
    <col min="8" max="11" width="10.7109375" style="8" customWidth="1"/>
    <col min="12" max="12" width="5.421875" style="6" bestFit="1" customWidth="1"/>
    <col min="13" max="16384" width="9.140625" style="1" customWidth="1"/>
  </cols>
  <sheetData>
    <row r="2" ht="12.75">
      <c r="B2" s="2" t="s">
        <v>12</v>
      </c>
    </row>
    <row r="3" ht="12.75">
      <c r="B3" s="6"/>
    </row>
    <row r="4" spans="1:12" ht="26.25" thickBot="1">
      <c r="A4" s="10" t="s">
        <v>26</v>
      </c>
      <c r="B4" s="10" t="s">
        <v>27</v>
      </c>
      <c r="C4" s="10" t="s">
        <v>28</v>
      </c>
      <c r="D4" s="11" t="s">
        <v>29</v>
      </c>
      <c r="E4" s="10" t="s">
        <v>32</v>
      </c>
      <c r="F4" s="12" t="s">
        <v>34</v>
      </c>
      <c r="G4" s="12" t="s">
        <v>39</v>
      </c>
      <c r="H4" s="13" t="s">
        <v>51</v>
      </c>
      <c r="I4" s="13" t="s">
        <v>44</v>
      </c>
      <c r="J4" s="13" t="s">
        <v>45</v>
      </c>
      <c r="K4" s="13" t="s">
        <v>47</v>
      </c>
      <c r="L4" s="14" t="s">
        <v>46</v>
      </c>
    </row>
    <row r="5" spans="1:12" ht="12.75">
      <c r="A5" s="6">
        <v>1</v>
      </c>
      <c r="B5" s="5">
        <v>11</v>
      </c>
      <c r="D5" s="1" t="s">
        <v>0</v>
      </c>
      <c r="E5" s="5">
        <v>0</v>
      </c>
      <c r="F5" s="7">
        <v>86</v>
      </c>
      <c r="G5" s="7" t="s">
        <v>40</v>
      </c>
      <c r="H5" s="9">
        <v>56.03</v>
      </c>
      <c r="I5" s="8">
        <v>56.09</v>
      </c>
      <c r="J5" s="9">
        <f>SUM(H5:I5)</f>
        <v>112.12</v>
      </c>
      <c r="K5" s="18">
        <v>0</v>
      </c>
      <c r="L5" s="6">
        <v>80</v>
      </c>
    </row>
    <row r="6" spans="1:12" ht="12.75">
      <c r="A6" s="6">
        <v>2</v>
      </c>
      <c r="B6" s="5">
        <v>8</v>
      </c>
      <c r="C6" s="5" t="s">
        <v>30</v>
      </c>
      <c r="D6" s="1" t="s">
        <v>1</v>
      </c>
      <c r="E6" s="5">
        <v>2</v>
      </c>
      <c r="F6" s="7">
        <v>94</v>
      </c>
      <c r="G6" s="7" t="s">
        <v>40</v>
      </c>
      <c r="H6" s="9">
        <v>62.95</v>
      </c>
      <c r="I6" s="8">
        <v>63.15</v>
      </c>
      <c r="J6" s="9">
        <f aca="true" t="shared" si="0" ref="J6:J42">SUM(H6:I6)</f>
        <v>126.1</v>
      </c>
      <c r="K6" s="18">
        <f>J6-J5</f>
        <v>13.97999999999999</v>
      </c>
      <c r="L6" s="6">
        <v>76</v>
      </c>
    </row>
    <row r="7" spans="1:12" ht="12.75">
      <c r="A7" s="6">
        <v>3</v>
      </c>
      <c r="B7" s="5">
        <v>2</v>
      </c>
      <c r="C7" s="5" t="s">
        <v>30</v>
      </c>
      <c r="D7" s="1" t="s">
        <v>2</v>
      </c>
      <c r="E7" s="5">
        <v>2</v>
      </c>
      <c r="F7" s="7">
        <v>95</v>
      </c>
      <c r="G7" s="7" t="s">
        <v>40</v>
      </c>
      <c r="H7" s="9">
        <v>68.48</v>
      </c>
      <c r="I7" s="8">
        <v>73.05</v>
      </c>
      <c r="J7" s="9">
        <f t="shared" si="0"/>
        <v>141.53</v>
      </c>
      <c r="K7" s="18">
        <f>J7-J6+K6</f>
        <v>29.409999999999997</v>
      </c>
      <c r="L7" s="6">
        <v>72</v>
      </c>
    </row>
    <row r="8" spans="1:12" ht="12.75">
      <c r="A8" s="6">
        <v>4</v>
      </c>
      <c r="B8" s="5">
        <v>14</v>
      </c>
      <c r="C8" s="5" t="s">
        <v>30</v>
      </c>
      <c r="D8" s="1" t="s">
        <v>3</v>
      </c>
      <c r="E8" s="5">
        <v>3</v>
      </c>
      <c r="F8" s="7">
        <v>94</v>
      </c>
      <c r="G8" s="7" t="s">
        <v>41</v>
      </c>
      <c r="H8" s="9">
        <v>76.1</v>
      </c>
      <c r="I8" s="8">
        <v>72.76</v>
      </c>
      <c r="J8" s="9">
        <f t="shared" si="0"/>
        <v>148.86</v>
      </c>
      <c r="K8" s="18">
        <f>J8-J7+K7</f>
        <v>36.74000000000001</v>
      </c>
      <c r="L8" s="6">
        <v>68</v>
      </c>
    </row>
    <row r="9" spans="1:12" ht="12.75">
      <c r="A9" s="6">
        <v>5</v>
      </c>
      <c r="B9" s="5">
        <v>3</v>
      </c>
      <c r="C9" s="5" t="s">
        <v>30</v>
      </c>
      <c r="D9" s="1" t="s">
        <v>4</v>
      </c>
      <c r="E9" s="5">
        <v>3</v>
      </c>
      <c r="F9" s="7">
        <v>94</v>
      </c>
      <c r="G9" s="7" t="s">
        <v>41</v>
      </c>
      <c r="H9" s="9">
        <v>80.3</v>
      </c>
      <c r="I9" s="8">
        <v>79.43</v>
      </c>
      <c r="J9" s="9">
        <f t="shared" si="0"/>
        <v>159.73000000000002</v>
      </c>
      <c r="K9" s="18">
        <f>J9-J8+K8</f>
        <v>47.610000000000014</v>
      </c>
      <c r="L9" s="6">
        <v>64</v>
      </c>
    </row>
    <row r="10" spans="1:12" ht="12.75">
      <c r="A10" s="6">
        <v>6</v>
      </c>
      <c r="B10" s="5">
        <v>5</v>
      </c>
      <c r="C10" s="5" t="s">
        <v>31</v>
      </c>
      <c r="D10" s="1" t="s">
        <v>5</v>
      </c>
      <c r="E10" s="5">
        <v>0</v>
      </c>
      <c r="F10" s="7">
        <v>97</v>
      </c>
      <c r="G10" s="7" t="s">
        <v>41</v>
      </c>
      <c r="H10" s="9">
        <v>82.32</v>
      </c>
      <c r="I10" s="8">
        <v>81.88</v>
      </c>
      <c r="J10" s="9">
        <f t="shared" si="0"/>
        <v>164.2</v>
      </c>
      <c r="K10" s="18">
        <f>J10-J9+K9</f>
        <v>52.079999999999984</v>
      </c>
      <c r="L10" s="6">
        <v>60</v>
      </c>
    </row>
    <row r="11" spans="1:12" ht="12.75">
      <c r="A11" s="6">
        <v>7</v>
      </c>
      <c r="B11" s="5">
        <v>18</v>
      </c>
      <c r="C11" s="5" t="s">
        <v>30</v>
      </c>
      <c r="D11" s="1" t="s">
        <v>6</v>
      </c>
      <c r="E11" s="5">
        <v>0</v>
      </c>
      <c r="F11" s="7">
        <v>95</v>
      </c>
      <c r="G11" s="7" t="s">
        <v>41</v>
      </c>
      <c r="H11" s="9">
        <v>86.02</v>
      </c>
      <c r="I11" s="8">
        <v>84.78</v>
      </c>
      <c r="J11" s="9">
        <f t="shared" si="0"/>
        <v>170.8</v>
      </c>
      <c r="K11" s="18">
        <f>J11-J10+K10</f>
        <v>58.68000000000001</v>
      </c>
      <c r="L11" s="6">
        <v>58</v>
      </c>
    </row>
    <row r="12" spans="1:12" ht="12.75">
      <c r="A12" s="6">
        <v>8</v>
      </c>
      <c r="B12" s="5">
        <v>12</v>
      </c>
      <c r="C12" s="5" t="s">
        <v>31</v>
      </c>
      <c r="D12" s="1" t="s">
        <v>7</v>
      </c>
      <c r="E12" s="5">
        <v>0</v>
      </c>
      <c r="F12" s="7">
        <v>97</v>
      </c>
      <c r="G12" s="7" t="s">
        <v>41</v>
      </c>
      <c r="H12" s="9">
        <v>88.66</v>
      </c>
      <c r="I12" s="8">
        <v>90.23</v>
      </c>
      <c r="J12" s="9">
        <f t="shared" si="0"/>
        <v>178.89</v>
      </c>
      <c r="K12" s="18">
        <f>J12-J11+K11</f>
        <v>66.76999999999998</v>
      </c>
      <c r="L12" s="6">
        <v>56</v>
      </c>
    </row>
    <row r="13" spans="1:12" ht="12.75">
      <c r="A13" s="6">
        <v>9</v>
      </c>
      <c r="B13" s="5">
        <v>15</v>
      </c>
      <c r="C13" s="5" t="s">
        <v>31</v>
      </c>
      <c r="D13" s="3" t="s">
        <v>8</v>
      </c>
      <c r="E13" s="5">
        <v>0</v>
      </c>
      <c r="F13" s="7">
        <v>96</v>
      </c>
      <c r="G13" s="7" t="s">
        <v>42</v>
      </c>
      <c r="H13" s="9">
        <v>90.71</v>
      </c>
      <c r="I13" s="8">
        <v>91.97</v>
      </c>
      <c r="J13" s="9">
        <f t="shared" si="0"/>
        <v>182.68</v>
      </c>
      <c r="K13" s="18">
        <f>J13-J12+K12</f>
        <v>70.56</v>
      </c>
      <c r="L13" s="6">
        <v>54</v>
      </c>
    </row>
    <row r="14" spans="1:12" ht="12.75">
      <c r="A14" s="6">
        <v>10</v>
      </c>
      <c r="B14" s="5">
        <v>17</v>
      </c>
      <c r="C14" s="5" t="s">
        <v>31</v>
      </c>
      <c r="D14" s="3" t="s">
        <v>9</v>
      </c>
      <c r="E14" s="5">
        <v>0</v>
      </c>
      <c r="F14" s="7">
        <v>96</v>
      </c>
      <c r="G14" s="7" t="s">
        <v>42</v>
      </c>
      <c r="H14" s="9">
        <v>96.52</v>
      </c>
      <c r="I14" s="8">
        <v>94.38</v>
      </c>
      <c r="J14" s="9">
        <f t="shared" si="0"/>
        <v>190.89999999999998</v>
      </c>
      <c r="K14" s="18">
        <f>J14-J13+K13</f>
        <v>78.77999999999997</v>
      </c>
      <c r="L14" s="6">
        <v>52</v>
      </c>
    </row>
    <row r="15" spans="1:12" ht="12.75">
      <c r="A15" s="6">
        <v>11</v>
      </c>
      <c r="B15" s="5">
        <v>16</v>
      </c>
      <c r="C15" s="5" t="s">
        <v>31</v>
      </c>
      <c r="D15" s="3" t="s">
        <v>10</v>
      </c>
      <c r="E15" s="5">
        <v>0</v>
      </c>
      <c r="F15" s="7">
        <v>96</v>
      </c>
      <c r="G15" s="7" t="s">
        <v>42</v>
      </c>
      <c r="H15" s="9">
        <v>95.46</v>
      </c>
      <c r="I15" s="8">
        <v>95.59</v>
      </c>
      <c r="J15" s="9">
        <f t="shared" si="0"/>
        <v>191.05</v>
      </c>
      <c r="K15" s="18">
        <f>J15-J14+K14</f>
        <v>78.93</v>
      </c>
      <c r="L15" s="6">
        <v>50</v>
      </c>
    </row>
    <row r="16" spans="1:12" ht="12.75">
      <c r="A16" s="6">
        <v>12</v>
      </c>
      <c r="B16" s="5">
        <v>4</v>
      </c>
      <c r="C16" s="5" t="s">
        <v>30</v>
      </c>
      <c r="D16" s="3" t="s">
        <v>11</v>
      </c>
      <c r="E16" s="5">
        <v>0</v>
      </c>
      <c r="F16" s="7">
        <v>94</v>
      </c>
      <c r="G16" s="7" t="s">
        <v>43</v>
      </c>
      <c r="H16" s="9">
        <v>96.02</v>
      </c>
      <c r="I16" s="8">
        <v>97.14</v>
      </c>
      <c r="J16" s="9">
        <f t="shared" si="0"/>
        <v>193.16</v>
      </c>
      <c r="K16" s="18">
        <f>J16-J15+K15</f>
        <v>81.03999999999999</v>
      </c>
      <c r="L16" s="6">
        <v>48</v>
      </c>
    </row>
    <row r="17" spans="1:11" ht="12.75">
      <c r="A17" s="6"/>
      <c r="H17" s="9"/>
      <c r="J17" s="9"/>
      <c r="K17" s="9"/>
    </row>
    <row r="18" spans="1:11" ht="12.75">
      <c r="A18" s="6"/>
      <c r="B18" s="2" t="s">
        <v>13</v>
      </c>
      <c r="J18" s="9"/>
      <c r="K18" s="9"/>
    </row>
    <row r="19" spans="1:11" ht="12.75">
      <c r="A19" s="6"/>
      <c r="B19" s="6"/>
      <c r="J19" s="9"/>
      <c r="K19" s="9"/>
    </row>
    <row r="20" spans="1:12" ht="26.25" thickBot="1">
      <c r="A20" s="10" t="s">
        <v>26</v>
      </c>
      <c r="B20" s="10" t="s">
        <v>27</v>
      </c>
      <c r="C20" s="10" t="s">
        <v>28</v>
      </c>
      <c r="D20" s="11" t="s">
        <v>29</v>
      </c>
      <c r="E20" s="10" t="s">
        <v>32</v>
      </c>
      <c r="F20" s="12" t="s">
        <v>34</v>
      </c>
      <c r="G20" s="12" t="s">
        <v>39</v>
      </c>
      <c r="H20" s="13" t="s">
        <v>51</v>
      </c>
      <c r="I20" s="13" t="s">
        <v>44</v>
      </c>
      <c r="J20" s="13" t="s">
        <v>45</v>
      </c>
      <c r="K20" s="13" t="s">
        <v>47</v>
      </c>
      <c r="L20" s="14" t="s">
        <v>46</v>
      </c>
    </row>
    <row r="21" spans="1:12" ht="12.75">
      <c r="A21" s="6">
        <v>1</v>
      </c>
      <c r="B21" s="5">
        <v>1</v>
      </c>
      <c r="C21" s="5" t="s">
        <v>30</v>
      </c>
      <c r="D21" s="1" t="s">
        <v>25</v>
      </c>
      <c r="E21" s="5">
        <v>2</v>
      </c>
      <c r="F21" s="7">
        <v>94</v>
      </c>
      <c r="G21" s="7" t="s">
        <v>41</v>
      </c>
      <c r="H21" s="9">
        <v>74.27</v>
      </c>
      <c r="I21" s="9">
        <v>74.19</v>
      </c>
      <c r="J21" s="9">
        <f t="shared" si="0"/>
        <v>148.45999999999998</v>
      </c>
      <c r="K21" s="18">
        <v>0</v>
      </c>
      <c r="L21" s="6">
        <v>80</v>
      </c>
    </row>
    <row r="22" spans="1:12" ht="12.75">
      <c r="A22" s="6">
        <v>2</v>
      </c>
      <c r="B22" s="5">
        <v>6</v>
      </c>
      <c r="C22" s="5" t="s">
        <v>31</v>
      </c>
      <c r="D22" s="1" t="s">
        <v>14</v>
      </c>
      <c r="E22" s="5">
        <v>3</v>
      </c>
      <c r="F22" s="7">
        <v>97</v>
      </c>
      <c r="G22" s="7" t="s">
        <v>42</v>
      </c>
      <c r="H22" s="9">
        <v>81.5</v>
      </c>
      <c r="I22" s="9">
        <v>80</v>
      </c>
      <c r="J22" s="9">
        <f t="shared" si="0"/>
        <v>161.5</v>
      </c>
      <c r="K22" s="18">
        <f>J22-J21+K21</f>
        <v>13.04000000000002</v>
      </c>
      <c r="L22" s="6">
        <v>76</v>
      </c>
    </row>
    <row r="23" spans="1:12" ht="12.75">
      <c r="A23" s="6">
        <v>3</v>
      </c>
      <c r="B23" s="5">
        <v>7</v>
      </c>
      <c r="C23" s="5" t="s">
        <v>31</v>
      </c>
      <c r="D23" s="1" t="s">
        <v>15</v>
      </c>
      <c r="E23" s="5">
        <v>3</v>
      </c>
      <c r="F23" s="7">
        <v>96</v>
      </c>
      <c r="G23" s="7" t="s">
        <v>42</v>
      </c>
      <c r="H23" s="9">
        <v>81.64</v>
      </c>
      <c r="I23" s="9">
        <v>81.6</v>
      </c>
      <c r="J23" s="9">
        <f t="shared" si="0"/>
        <v>163.24</v>
      </c>
      <c r="K23" s="18">
        <f>J23-J22+K22</f>
        <v>14.78000000000003</v>
      </c>
      <c r="L23" s="6">
        <v>72</v>
      </c>
    </row>
    <row r="24" spans="1:12" ht="12.75">
      <c r="A24" s="6">
        <v>4</v>
      </c>
      <c r="B24" s="5">
        <v>10</v>
      </c>
      <c r="C24" s="5" t="s">
        <v>31</v>
      </c>
      <c r="D24" s="1" t="s">
        <v>16</v>
      </c>
      <c r="E24" s="5">
        <v>3</v>
      </c>
      <c r="F24" s="7">
        <v>96</v>
      </c>
      <c r="G24" s="7" t="s">
        <v>41</v>
      </c>
      <c r="H24" s="9">
        <v>83.4</v>
      </c>
      <c r="I24" s="9">
        <v>85.4</v>
      </c>
      <c r="J24" s="9">
        <f t="shared" si="0"/>
        <v>168.8</v>
      </c>
      <c r="K24" s="18">
        <f>J24-J23+K23</f>
        <v>20.340000000000032</v>
      </c>
      <c r="L24" s="6">
        <v>68</v>
      </c>
    </row>
    <row r="25" spans="1:12" ht="12.75">
      <c r="A25" s="6">
        <v>5</v>
      </c>
      <c r="B25" s="5">
        <v>19</v>
      </c>
      <c r="C25" s="5" t="s">
        <v>31</v>
      </c>
      <c r="D25" s="1" t="s">
        <v>17</v>
      </c>
      <c r="E25" s="5">
        <v>0</v>
      </c>
      <c r="F25" s="7">
        <v>96</v>
      </c>
      <c r="G25" s="7" t="s">
        <v>42</v>
      </c>
      <c r="H25" s="9">
        <v>85.01</v>
      </c>
      <c r="I25" s="9">
        <v>85.81</v>
      </c>
      <c r="J25" s="9">
        <f t="shared" si="0"/>
        <v>170.82</v>
      </c>
      <c r="K25" s="18">
        <f>J25-J24+K24</f>
        <v>22.360000000000014</v>
      </c>
      <c r="L25" s="6">
        <v>64</v>
      </c>
    </row>
    <row r="26" spans="1:12" ht="12.75">
      <c r="A26" s="6">
        <v>6</v>
      </c>
      <c r="B26" s="5">
        <v>9</v>
      </c>
      <c r="C26" s="5" t="s">
        <v>30</v>
      </c>
      <c r="D26" s="1" t="s">
        <v>18</v>
      </c>
      <c r="E26" s="5">
        <v>3</v>
      </c>
      <c r="F26" s="7">
        <v>95</v>
      </c>
      <c r="G26" s="7" t="s">
        <v>43</v>
      </c>
      <c r="H26" s="9">
        <v>85.4</v>
      </c>
      <c r="I26" s="9">
        <v>86.65</v>
      </c>
      <c r="J26" s="9">
        <f t="shared" si="0"/>
        <v>172.05</v>
      </c>
      <c r="K26" s="18">
        <f>J26-J25+K25</f>
        <v>23.590000000000032</v>
      </c>
      <c r="L26" s="6">
        <v>60</v>
      </c>
    </row>
    <row r="27" spans="1:12" ht="12.75">
      <c r="A27" s="6">
        <v>7</v>
      </c>
      <c r="B27" s="5">
        <v>13</v>
      </c>
      <c r="C27" s="5" t="s">
        <v>30</v>
      </c>
      <c r="D27" s="1" t="s">
        <v>19</v>
      </c>
      <c r="E27" s="5">
        <v>3</v>
      </c>
      <c r="F27" s="7">
        <v>95</v>
      </c>
      <c r="G27" s="7" t="s">
        <v>43</v>
      </c>
      <c r="H27" s="9">
        <v>82.7</v>
      </c>
      <c r="I27" s="9">
        <v>91.21</v>
      </c>
      <c r="J27" s="9">
        <f t="shared" si="0"/>
        <v>173.91</v>
      </c>
      <c r="K27" s="18">
        <f>J27-J26+K26</f>
        <v>25.450000000000017</v>
      </c>
      <c r="L27" s="6">
        <v>58</v>
      </c>
    </row>
    <row r="28" spans="1:11" ht="12.75">
      <c r="A28" s="6"/>
      <c r="J28" s="9"/>
      <c r="K28" s="9"/>
    </row>
    <row r="29" spans="1:11" ht="12.75">
      <c r="A29" s="6"/>
      <c r="B29" s="2" t="s">
        <v>20</v>
      </c>
      <c r="J29" s="9"/>
      <c r="K29" s="9"/>
    </row>
    <row r="30" spans="1:11" ht="12.75">
      <c r="A30" s="6"/>
      <c r="B30" s="6"/>
      <c r="J30" s="9"/>
      <c r="K30" s="9"/>
    </row>
    <row r="31" spans="1:12" ht="26.25" thickBot="1">
      <c r="A31" s="10" t="s">
        <v>26</v>
      </c>
      <c r="B31" s="10" t="s">
        <v>27</v>
      </c>
      <c r="C31" s="10" t="s">
        <v>28</v>
      </c>
      <c r="D31" s="11" t="s">
        <v>29</v>
      </c>
      <c r="E31" s="10" t="s">
        <v>32</v>
      </c>
      <c r="F31" s="12" t="s">
        <v>34</v>
      </c>
      <c r="G31" s="12" t="s">
        <v>39</v>
      </c>
      <c r="H31" s="13" t="s">
        <v>51</v>
      </c>
      <c r="I31" s="13" t="s">
        <v>44</v>
      </c>
      <c r="J31" s="13" t="s">
        <v>45</v>
      </c>
      <c r="K31" s="13" t="s">
        <v>47</v>
      </c>
      <c r="L31" s="14" t="s">
        <v>46</v>
      </c>
    </row>
    <row r="32" spans="1:12" ht="25.5">
      <c r="A32" s="6">
        <v>1</v>
      </c>
      <c r="B32" s="5">
        <v>22</v>
      </c>
      <c r="C32" s="5" t="s">
        <v>33</v>
      </c>
      <c r="D32" s="4" t="s">
        <v>21</v>
      </c>
      <c r="E32" s="5">
        <v>2</v>
      </c>
      <c r="F32" s="7" t="s">
        <v>35</v>
      </c>
      <c r="G32" s="7" t="s">
        <v>41</v>
      </c>
      <c r="H32" s="9">
        <v>87.27</v>
      </c>
      <c r="I32" s="9">
        <v>87.47</v>
      </c>
      <c r="J32" s="9">
        <f t="shared" si="0"/>
        <v>174.74</v>
      </c>
      <c r="K32" s="18">
        <v>0</v>
      </c>
      <c r="L32" s="6">
        <v>80</v>
      </c>
    </row>
    <row r="33" spans="1:12" ht="25.5">
      <c r="A33" s="6">
        <v>2</v>
      </c>
      <c r="B33" s="5">
        <v>21</v>
      </c>
      <c r="C33" s="5" t="s">
        <v>30</v>
      </c>
      <c r="D33" s="4" t="s">
        <v>48</v>
      </c>
      <c r="E33" s="5">
        <v>0</v>
      </c>
      <c r="F33" s="7" t="s">
        <v>36</v>
      </c>
      <c r="G33" s="7" t="s">
        <v>42</v>
      </c>
      <c r="H33" s="9">
        <v>88</v>
      </c>
      <c r="I33" s="9">
        <v>86.85</v>
      </c>
      <c r="J33" s="9">
        <f t="shared" si="0"/>
        <v>174.85</v>
      </c>
      <c r="K33" s="18">
        <f>J33-J32+K32</f>
        <v>0.10999999999998522</v>
      </c>
      <c r="L33" s="6">
        <v>76</v>
      </c>
    </row>
    <row r="34" spans="1:12" ht="25.5">
      <c r="A34" s="6">
        <v>3</v>
      </c>
      <c r="B34" s="5">
        <v>26</v>
      </c>
      <c r="C34" s="5" t="s">
        <v>30</v>
      </c>
      <c r="D34" s="4" t="s">
        <v>49</v>
      </c>
      <c r="E34" s="5">
        <v>2</v>
      </c>
      <c r="F34" s="7" t="s">
        <v>37</v>
      </c>
      <c r="G34" s="7" t="s">
        <v>42</v>
      </c>
      <c r="H34" s="9">
        <v>91.55</v>
      </c>
      <c r="I34" s="9">
        <v>88.98</v>
      </c>
      <c r="J34" s="9">
        <f t="shared" si="0"/>
        <v>180.53</v>
      </c>
      <c r="K34" s="18">
        <f>J34-J33+K33</f>
        <v>5.789999999999992</v>
      </c>
      <c r="L34" s="6">
        <v>72</v>
      </c>
    </row>
    <row r="35" spans="1:12" ht="25.5">
      <c r="A35" s="6">
        <v>4</v>
      </c>
      <c r="B35" s="5">
        <v>25</v>
      </c>
      <c r="C35" s="5" t="s">
        <v>30</v>
      </c>
      <c r="D35" s="4" t="s">
        <v>22</v>
      </c>
      <c r="E35" s="5">
        <v>3</v>
      </c>
      <c r="F35" s="7" t="s">
        <v>37</v>
      </c>
      <c r="G35" s="7" t="s">
        <v>41</v>
      </c>
      <c r="H35" s="9">
        <v>94.5</v>
      </c>
      <c r="I35" s="9">
        <v>94.05</v>
      </c>
      <c r="J35" s="9">
        <f t="shared" si="0"/>
        <v>188.55</v>
      </c>
      <c r="K35" s="18">
        <f>J35-J34+K34</f>
        <v>13.810000000000002</v>
      </c>
      <c r="L35" s="6">
        <v>68</v>
      </c>
    </row>
    <row r="36" spans="1:12" ht="25.5">
      <c r="A36" s="6">
        <v>5</v>
      </c>
      <c r="B36" s="5">
        <v>27</v>
      </c>
      <c r="C36" s="5" t="s">
        <v>31</v>
      </c>
      <c r="D36" s="4" t="s">
        <v>50</v>
      </c>
      <c r="E36" s="5">
        <v>3</v>
      </c>
      <c r="F36" s="7" t="s">
        <v>38</v>
      </c>
      <c r="G36" s="7" t="s">
        <v>42</v>
      </c>
      <c r="H36" s="9">
        <v>101.14</v>
      </c>
      <c r="I36" s="9">
        <v>102.45</v>
      </c>
      <c r="J36" s="9">
        <f t="shared" si="0"/>
        <v>203.59</v>
      </c>
      <c r="K36" s="18">
        <f>J36-J35+K35</f>
        <v>28.849999999999994</v>
      </c>
      <c r="L36" s="6">
        <v>64</v>
      </c>
    </row>
    <row r="37" spans="1:11" ht="12.75">
      <c r="A37" s="6"/>
      <c r="J37" s="9"/>
      <c r="K37" s="9"/>
    </row>
    <row r="38" spans="1:11" ht="12.75">
      <c r="A38" s="6"/>
      <c r="B38" s="2" t="s">
        <v>23</v>
      </c>
      <c r="C38" s="6"/>
      <c r="J38" s="9"/>
      <c r="K38" s="9"/>
    </row>
    <row r="39" spans="1:11" ht="12.75">
      <c r="A39" s="6"/>
      <c r="B39" s="6"/>
      <c r="C39" s="6"/>
      <c r="J39" s="9"/>
      <c r="K39" s="9"/>
    </row>
    <row r="40" spans="1:12" ht="26.25" thickBot="1">
      <c r="A40" s="10" t="s">
        <v>26</v>
      </c>
      <c r="B40" s="10" t="s">
        <v>27</v>
      </c>
      <c r="C40" s="10" t="s">
        <v>28</v>
      </c>
      <c r="D40" s="11" t="s">
        <v>29</v>
      </c>
      <c r="E40" s="10" t="s">
        <v>32</v>
      </c>
      <c r="F40" s="12" t="s">
        <v>34</v>
      </c>
      <c r="G40" s="12" t="s">
        <v>39</v>
      </c>
      <c r="H40" s="13" t="s">
        <v>51</v>
      </c>
      <c r="I40" s="13" t="s">
        <v>44</v>
      </c>
      <c r="J40" s="13" t="s">
        <v>45</v>
      </c>
      <c r="K40" s="13" t="s">
        <v>47</v>
      </c>
      <c r="L40" s="14" t="s">
        <v>46</v>
      </c>
    </row>
    <row r="41" spans="1:12" ht="12.75">
      <c r="A41" s="6">
        <v>1</v>
      </c>
      <c r="B41" s="5">
        <v>14</v>
      </c>
      <c r="C41" s="5" t="s">
        <v>30</v>
      </c>
      <c r="D41" s="4" t="s">
        <v>3</v>
      </c>
      <c r="E41" s="5">
        <v>2</v>
      </c>
      <c r="F41" s="7">
        <v>94</v>
      </c>
      <c r="G41" s="7" t="s">
        <v>41</v>
      </c>
      <c r="H41" s="9">
        <v>94.61</v>
      </c>
      <c r="I41" s="9">
        <v>96.93</v>
      </c>
      <c r="J41" s="9">
        <f t="shared" si="0"/>
        <v>191.54000000000002</v>
      </c>
      <c r="K41" s="18">
        <v>0</v>
      </c>
      <c r="L41" s="6">
        <v>80</v>
      </c>
    </row>
    <row r="42" spans="1:12" ht="12.75">
      <c r="A42" s="6">
        <v>2</v>
      </c>
      <c r="B42" s="5">
        <v>25</v>
      </c>
      <c r="C42" s="5" t="s">
        <v>30</v>
      </c>
      <c r="D42" s="4" t="s">
        <v>24</v>
      </c>
      <c r="E42" s="5">
        <v>2</v>
      </c>
      <c r="F42" s="7">
        <v>95</v>
      </c>
      <c r="G42" s="7" t="s">
        <v>41</v>
      </c>
      <c r="H42" s="9">
        <v>99.49</v>
      </c>
      <c r="I42" s="9">
        <v>96.75</v>
      </c>
      <c r="J42" s="9">
        <f t="shared" si="0"/>
        <v>196.24</v>
      </c>
      <c r="K42" s="18">
        <f>J42-J41+K41</f>
        <v>4.699999999999989</v>
      </c>
      <c r="L42" s="6">
        <v>76</v>
      </c>
    </row>
  </sheetData>
  <printOptions/>
  <pageMargins left="0.75" right="0.75" top="1" bottom="1" header="0.4921259845" footer="0.492125984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workbookViewId="0" topLeftCell="A26">
      <selection activeCell="A1" sqref="A1:J43"/>
    </sheetView>
  </sheetViews>
  <sheetFormatPr defaultColWidth="9.140625" defaultRowHeight="12.75"/>
  <cols>
    <col min="1" max="1" width="4.140625" style="5" bestFit="1" customWidth="1"/>
    <col min="2" max="2" width="4.421875" style="5" customWidth="1"/>
    <col min="3" max="3" width="9.140625" style="5" customWidth="1"/>
    <col min="4" max="4" width="18.28125" style="1" customWidth="1"/>
    <col min="5" max="5" width="3.421875" style="5" bestFit="1" customWidth="1"/>
    <col min="6" max="6" width="4.28125" style="7" customWidth="1"/>
    <col min="7" max="7" width="9.28125" style="7" customWidth="1"/>
    <col min="8" max="8" width="10.7109375" style="8" customWidth="1"/>
    <col min="9" max="9" width="12.421875" style="8" customWidth="1"/>
    <col min="10" max="10" width="5.421875" style="6" bestFit="1" customWidth="1"/>
    <col min="11" max="16384" width="9.140625" style="1" customWidth="1"/>
  </cols>
  <sheetData>
    <row r="2" ht="12.75">
      <c r="B2" s="2" t="s">
        <v>12</v>
      </c>
    </row>
    <row r="3" spans="2:12" ht="12.75">
      <c r="B3" s="6"/>
      <c r="L3" s="9"/>
    </row>
    <row r="4" spans="1:13" ht="26.25" thickBot="1">
      <c r="A4" s="10" t="s">
        <v>26</v>
      </c>
      <c r="B4" s="10" t="s">
        <v>27</v>
      </c>
      <c r="C4" s="10" t="s">
        <v>28</v>
      </c>
      <c r="D4" s="11" t="s">
        <v>29</v>
      </c>
      <c r="E4" s="10" t="s">
        <v>32</v>
      </c>
      <c r="F4" s="12" t="s">
        <v>34</v>
      </c>
      <c r="G4" s="12" t="s">
        <v>39</v>
      </c>
      <c r="H4" s="14" t="s">
        <v>45</v>
      </c>
      <c r="I4" s="13" t="s">
        <v>47</v>
      </c>
      <c r="J4" s="14" t="s">
        <v>46</v>
      </c>
      <c r="L4" s="9"/>
      <c r="M4" s="16"/>
    </row>
    <row r="5" spans="1:13" ht="12.75">
      <c r="A5" s="6">
        <v>1</v>
      </c>
      <c r="B5" s="5">
        <v>11</v>
      </c>
      <c r="D5" s="1" t="s">
        <v>0</v>
      </c>
      <c r="E5" s="5">
        <v>0</v>
      </c>
      <c r="F5" s="7">
        <v>86</v>
      </c>
      <c r="G5" s="7" t="s">
        <v>40</v>
      </c>
      <c r="H5" s="15" t="s">
        <v>53</v>
      </c>
      <c r="I5" s="19">
        <v>0</v>
      </c>
      <c r="J5" s="6">
        <v>80</v>
      </c>
      <c r="L5" s="9"/>
      <c r="M5" s="16"/>
    </row>
    <row r="6" spans="1:13" ht="12.75">
      <c r="A6" s="6">
        <v>2</v>
      </c>
      <c r="B6" s="5">
        <v>8</v>
      </c>
      <c r="C6" s="5" t="s">
        <v>30</v>
      </c>
      <c r="D6" s="1" t="s">
        <v>1</v>
      </c>
      <c r="E6" s="5">
        <v>2</v>
      </c>
      <c r="F6" s="7">
        <v>94</v>
      </c>
      <c r="G6" s="7" t="s">
        <v>40</v>
      </c>
      <c r="H6" s="15" t="s">
        <v>54</v>
      </c>
      <c r="I6" s="19">
        <f>H6-H5+I5</f>
        <v>0.00018368055555555672</v>
      </c>
      <c r="J6" s="6">
        <v>76</v>
      </c>
      <c r="L6" s="9"/>
      <c r="M6" s="16"/>
    </row>
    <row r="7" spans="1:13" ht="12.75">
      <c r="A7" s="6">
        <v>3</v>
      </c>
      <c r="B7" s="5">
        <v>2</v>
      </c>
      <c r="C7" s="5" t="s">
        <v>30</v>
      </c>
      <c r="D7" s="1" t="s">
        <v>2</v>
      </c>
      <c r="E7" s="5">
        <v>2</v>
      </c>
      <c r="F7" s="7">
        <v>95</v>
      </c>
      <c r="G7" s="7" t="s">
        <v>40</v>
      </c>
      <c r="H7" s="15" t="s">
        <v>55</v>
      </c>
      <c r="I7" s="19">
        <f aca="true" t="shared" si="0" ref="I7:I15">H7-H6+I6</f>
        <v>0.0012297453703703706</v>
      </c>
      <c r="J7" s="6">
        <v>72</v>
      </c>
      <c r="L7" s="9"/>
      <c r="M7" s="16"/>
    </row>
    <row r="8" spans="1:13" ht="12.75">
      <c r="A8" s="6">
        <v>4</v>
      </c>
      <c r="B8" s="5">
        <v>14</v>
      </c>
      <c r="C8" s="5" t="s">
        <v>30</v>
      </c>
      <c r="D8" s="1" t="s">
        <v>3</v>
      </c>
      <c r="E8" s="5">
        <v>3</v>
      </c>
      <c r="F8" s="7">
        <v>94</v>
      </c>
      <c r="G8" s="7" t="s">
        <v>41</v>
      </c>
      <c r="H8" s="15" t="s">
        <v>56</v>
      </c>
      <c r="I8" s="19">
        <f t="shared" si="0"/>
        <v>0.0014447916666666671</v>
      </c>
      <c r="J8" s="6">
        <v>68</v>
      </c>
      <c r="L8" s="9"/>
      <c r="M8" s="16"/>
    </row>
    <row r="9" spans="1:13" ht="12.75">
      <c r="A9" s="6">
        <v>5</v>
      </c>
      <c r="B9" s="5">
        <v>5</v>
      </c>
      <c r="C9" s="5" t="s">
        <v>31</v>
      </c>
      <c r="D9" s="1" t="s">
        <v>5</v>
      </c>
      <c r="E9" s="5">
        <v>0</v>
      </c>
      <c r="F9" s="7">
        <v>97</v>
      </c>
      <c r="G9" s="7" t="s">
        <v>41</v>
      </c>
      <c r="H9" s="15" t="s">
        <v>57</v>
      </c>
      <c r="I9" s="19">
        <f t="shared" si="0"/>
        <v>0.0023825231481481492</v>
      </c>
      <c r="J9" s="6">
        <v>66</v>
      </c>
      <c r="L9" s="9"/>
      <c r="M9" s="16"/>
    </row>
    <row r="10" spans="1:13" ht="12.75">
      <c r="A10" s="6">
        <v>6</v>
      </c>
      <c r="B10" s="5">
        <v>3</v>
      </c>
      <c r="C10" s="5" t="s">
        <v>30</v>
      </c>
      <c r="D10" s="1" t="s">
        <v>4</v>
      </c>
      <c r="E10" s="5">
        <v>3</v>
      </c>
      <c r="F10" s="7">
        <v>94</v>
      </c>
      <c r="G10" s="7" t="s">
        <v>41</v>
      </c>
      <c r="H10" s="15" t="s">
        <v>58</v>
      </c>
      <c r="I10" s="19">
        <f t="shared" si="0"/>
        <v>0.0023998842592592596</v>
      </c>
      <c r="J10" s="6">
        <v>64</v>
      </c>
      <c r="L10" s="9"/>
      <c r="M10" s="16"/>
    </row>
    <row r="11" spans="1:13" ht="12.75">
      <c r="A11" s="6">
        <v>7</v>
      </c>
      <c r="B11" s="5">
        <v>15</v>
      </c>
      <c r="C11" s="5" t="s">
        <v>31</v>
      </c>
      <c r="D11" s="3" t="s">
        <v>8</v>
      </c>
      <c r="E11" s="5">
        <v>0</v>
      </c>
      <c r="F11" s="7">
        <v>96</v>
      </c>
      <c r="G11" s="7" t="s">
        <v>42</v>
      </c>
      <c r="H11" s="15" t="s">
        <v>59</v>
      </c>
      <c r="I11" s="19">
        <f t="shared" si="0"/>
        <v>0.003024305555555557</v>
      </c>
      <c r="J11" s="6">
        <v>60</v>
      </c>
      <c r="L11" s="9"/>
      <c r="M11" s="16"/>
    </row>
    <row r="12" spans="1:13" ht="12.75">
      <c r="A12" s="6">
        <v>8</v>
      </c>
      <c r="B12" s="5">
        <v>16</v>
      </c>
      <c r="C12" s="5" t="s">
        <v>31</v>
      </c>
      <c r="D12" s="3" t="s">
        <v>9</v>
      </c>
      <c r="E12" s="5">
        <v>0</v>
      </c>
      <c r="F12" s="7">
        <v>96</v>
      </c>
      <c r="G12" s="7" t="s">
        <v>42</v>
      </c>
      <c r="H12" s="15" t="s">
        <v>60</v>
      </c>
      <c r="I12" s="19">
        <f t="shared" si="0"/>
        <v>0.003395254629629631</v>
      </c>
      <c r="J12" s="6">
        <v>58</v>
      </c>
      <c r="L12" s="9"/>
      <c r="M12" s="16"/>
    </row>
    <row r="13" spans="1:13" ht="12.75">
      <c r="A13" s="6">
        <v>9</v>
      </c>
      <c r="B13" s="5">
        <v>17</v>
      </c>
      <c r="C13" s="5" t="s">
        <v>31</v>
      </c>
      <c r="D13" s="3" t="s">
        <v>10</v>
      </c>
      <c r="E13" s="5">
        <v>0</v>
      </c>
      <c r="F13" s="7">
        <v>96</v>
      </c>
      <c r="G13" s="7" t="s">
        <v>42</v>
      </c>
      <c r="H13" s="15" t="s">
        <v>61</v>
      </c>
      <c r="I13" s="19">
        <f t="shared" si="0"/>
        <v>0.0035565972222222223</v>
      </c>
      <c r="J13" s="6">
        <v>56</v>
      </c>
      <c r="L13" s="9"/>
      <c r="M13" s="16"/>
    </row>
    <row r="14" spans="1:10" ht="12.75">
      <c r="A14" s="6">
        <v>10</v>
      </c>
      <c r="B14" s="5">
        <v>12</v>
      </c>
      <c r="C14" s="5" t="s">
        <v>31</v>
      </c>
      <c r="D14" s="1" t="s">
        <v>7</v>
      </c>
      <c r="E14" s="5">
        <v>0</v>
      </c>
      <c r="F14" s="7">
        <v>97</v>
      </c>
      <c r="G14" s="7" t="s">
        <v>41</v>
      </c>
      <c r="H14" s="15" t="s">
        <v>62</v>
      </c>
      <c r="I14" s="19">
        <f t="shared" si="0"/>
        <v>0.0037581018518518536</v>
      </c>
      <c r="J14" s="6">
        <v>54</v>
      </c>
    </row>
    <row r="15" spans="1:10" ht="12.75">
      <c r="A15" s="6">
        <v>11</v>
      </c>
      <c r="B15" s="5">
        <v>4</v>
      </c>
      <c r="C15" s="5" t="s">
        <v>30</v>
      </c>
      <c r="D15" s="3" t="s">
        <v>11</v>
      </c>
      <c r="E15" s="5">
        <v>0</v>
      </c>
      <c r="F15" s="7">
        <v>94</v>
      </c>
      <c r="G15" s="7" t="s">
        <v>43</v>
      </c>
      <c r="H15" s="15" t="s">
        <v>63</v>
      </c>
      <c r="I15" s="19">
        <f t="shared" si="0"/>
        <v>0.003777893518518518</v>
      </c>
      <c r="J15" s="6">
        <v>52</v>
      </c>
    </row>
    <row r="16" spans="1:8" ht="12.75">
      <c r="A16" s="6">
        <v>12</v>
      </c>
      <c r="B16" s="5">
        <v>18</v>
      </c>
      <c r="C16" s="5" t="s">
        <v>30</v>
      </c>
      <c r="D16" s="1" t="s">
        <v>6</v>
      </c>
      <c r="E16" s="5">
        <v>0</v>
      </c>
      <c r="F16" s="7">
        <v>95</v>
      </c>
      <c r="G16" s="7" t="s">
        <v>41</v>
      </c>
      <c r="H16" s="15" t="s">
        <v>52</v>
      </c>
    </row>
    <row r="17" spans="1:9" ht="12.75">
      <c r="A17" s="1"/>
      <c r="B17" s="1"/>
      <c r="C17" s="1"/>
      <c r="E17" s="1"/>
      <c r="F17" s="1"/>
      <c r="G17" s="1"/>
      <c r="H17" s="9"/>
      <c r="I17" s="9"/>
    </row>
    <row r="18" spans="1:9" ht="12.75">
      <c r="A18" s="6"/>
      <c r="H18" s="9"/>
      <c r="I18" s="9"/>
    </row>
    <row r="19" spans="1:9" ht="12.75">
      <c r="A19" s="6"/>
      <c r="B19" s="2" t="s">
        <v>13</v>
      </c>
      <c r="I19" s="9"/>
    </row>
    <row r="20" spans="1:9" ht="12.75">
      <c r="A20" s="6"/>
      <c r="B20" s="6"/>
      <c r="I20" s="9"/>
    </row>
    <row r="21" spans="1:10" ht="26.25" thickBot="1">
      <c r="A21" s="10" t="s">
        <v>26</v>
      </c>
      <c r="B21" s="10" t="s">
        <v>27</v>
      </c>
      <c r="C21" s="10" t="s">
        <v>28</v>
      </c>
      <c r="D21" s="11" t="s">
        <v>29</v>
      </c>
      <c r="E21" s="10" t="s">
        <v>32</v>
      </c>
      <c r="F21" s="12" t="s">
        <v>34</v>
      </c>
      <c r="G21" s="12" t="s">
        <v>39</v>
      </c>
      <c r="H21" s="14" t="s">
        <v>45</v>
      </c>
      <c r="I21" s="13" t="s">
        <v>47</v>
      </c>
      <c r="J21" s="14" t="s">
        <v>46</v>
      </c>
    </row>
    <row r="22" spans="1:10" ht="12.75">
      <c r="A22" s="6">
        <v>1</v>
      </c>
      <c r="B22" s="5">
        <v>1</v>
      </c>
      <c r="C22" s="5" t="s">
        <v>30</v>
      </c>
      <c r="D22" s="1" t="s">
        <v>25</v>
      </c>
      <c r="E22" s="5">
        <v>2</v>
      </c>
      <c r="F22" s="7">
        <v>94</v>
      </c>
      <c r="G22" s="7" t="s">
        <v>41</v>
      </c>
      <c r="H22" s="17">
        <v>0.006756018518518519</v>
      </c>
      <c r="I22" s="19">
        <v>0</v>
      </c>
      <c r="J22" s="6">
        <v>80</v>
      </c>
    </row>
    <row r="23" spans="1:10" ht="12.75">
      <c r="A23" s="6">
        <v>2</v>
      </c>
      <c r="B23" s="5">
        <v>7</v>
      </c>
      <c r="C23" s="5" t="s">
        <v>31</v>
      </c>
      <c r="D23" s="1" t="s">
        <v>15</v>
      </c>
      <c r="E23" s="5">
        <v>3</v>
      </c>
      <c r="F23" s="7">
        <v>96</v>
      </c>
      <c r="G23" s="7" t="s">
        <v>42</v>
      </c>
      <c r="H23" s="17">
        <v>0.007679398148148148</v>
      </c>
      <c r="I23" s="19">
        <f>H23-H22+I22</f>
        <v>0.000923379629629629</v>
      </c>
      <c r="J23" s="6">
        <v>76</v>
      </c>
    </row>
    <row r="24" spans="1:10" ht="12.75">
      <c r="A24" s="6">
        <v>3</v>
      </c>
      <c r="B24" s="5">
        <v>6</v>
      </c>
      <c r="C24" s="5" t="s">
        <v>31</v>
      </c>
      <c r="D24" s="1" t="s">
        <v>14</v>
      </c>
      <c r="E24" s="5">
        <v>3</v>
      </c>
      <c r="F24" s="7">
        <v>97</v>
      </c>
      <c r="G24" s="7" t="s">
        <v>42</v>
      </c>
      <c r="H24" s="17">
        <v>0.007855208333333334</v>
      </c>
      <c r="I24" s="19">
        <f>H24-H23+I23</f>
        <v>0.001099189814814815</v>
      </c>
      <c r="J24" s="6">
        <v>72</v>
      </c>
    </row>
    <row r="25" spans="1:10" ht="12.75">
      <c r="A25" s="6">
        <v>4</v>
      </c>
      <c r="B25" s="5">
        <v>19</v>
      </c>
      <c r="C25" s="5" t="s">
        <v>31</v>
      </c>
      <c r="D25" s="1" t="s">
        <v>17</v>
      </c>
      <c r="E25" s="5">
        <v>0</v>
      </c>
      <c r="F25" s="7">
        <v>96</v>
      </c>
      <c r="G25" s="7" t="s">
        <v>42</v>
      </c>
      <c r="H25" s="17">
        <v>0.008658680555555557</v>
      </c>
      <c r="I25" s="19">
        <f>H25-H24+I24</f>
        <v>0.0019026620370370378</v>
      </c>
      <c r="J25" s="6">
        <v>68</v>
      </c>
    </row>
    <row r="26" spans="1:10" ht="12.75">
      <c r="A26" s="6">
        <v>5</v>
      </c>
      <c r="B26" s="5">
        <v>10</v>
      </c>
      <c r="C26" s="5" t="s">
        <v>31</v>
      </c>
      <c r="D26" s="1" t="s">
        <v>16</v>
      </c>
      <c r="E26" s="5">
        <v>3</v>
      </c>
      <c r="F26" s="7">
        <v>96</v>
      </c>
      <c r="G26" s="7" t="s">
        <v>41</v>
      </c>
      <c r="H26" s="17">
        <v>0.008679861111111112</v>
      </c>
      <c r="I26" s="19">
        <f>H26-H25+I25</f>
        <v>0.0019238425925925933</v>
      </c>
      <c r="J26" s="6">
        <v>64</v>
      </c>
    </row>
    <row r="27" spans="1:10" ht="12.75">
      <c r="A27" s="6">
        <v>6</v>
      </c>
      <c r="B27" s="5">
        <v>13</v>
      </c>
      <c r="C27" s="5" t="s">
        <v>30</v>
      </c>
      <c r="D27" s="1" t="s">
        <v>19</v>
      </c>
      <c r="E27" s="5">
        <v>3</v>
      </c>
      <c r="F27" s="7">
        <v>95</v>
      </c>
      <c r="G27" s="7" t="s">
        <v>43</v>
      </c>
      <c r="H27" s="17">
        <v>0.008753124999999999</v>
      </c>
      <c r="I27" s="19">
        <f>H27-H26+I26</f>
        <v>0.00199710648148148</v>
      </c>
      <c r="J27" s="6">
        <v>60</v>
      </c>
    </row>
    <row r="28" spans="1:10" ht="12.75">
      <c r="A28" s="6">
        <v>7</v>
      </c>
      <c r="B28" s="5">
        <v>9</v>
      </c>
      <c r="C28" s="5" t="s">
        <v>30</v>
      </c>
      <c r="D28" s="1" t="s">
        <v>18</v>
      </c>
      <c r="E28" s="5">
        <v>3</v>
      </c>
      <c r="F28" s="7">
        <v>95</v>
      </c>
      <c r="G28" s="7" t="s">
        <v>43</v>
      </c>
      <c r="H28" s="17">
        <v>0.008864583333333334</v>
      </c>
      <c r="I28" s="19">
        <f>H28-H27+I27</f>
        <v>0.002108564814814815</v>
      </c>
      <c r="J28" s="6">
        <v>58</v>
      </c>
    </row>
    <row r="29" spans="1:9" ht="12.75">
      <c r="A29" s="6"/>
      <c r="B29" s="1"/>
      <c r="C29" s="1"/>
      <c r="E29" s="1"/>
      <c r="F29" s="1"/>
      <c r="G29" s="1"/>
      <c r="I29" s="9"/>
    </row>
    <row r="30" spans="1:9" ht="12.75">
      <c r="A30" s="6"/>
      <c r="B30" s="2" t="s">
        <v>20</v>
      </c>
      <c r="I30" s="9"/>
    </row>
    <row r="31" spans="1:9" ht="12.75">
      <c r="A31" s="6"/>
      <c r="B31" s="6"/>
      <c r="I31" s="9"/>
    </row>
    <row r="32" spans="1:10" ht="26.25" thickBot="1">
      <c r="A32" s="10" t="s">
        <v>26</v>
      </c>
      <c r="B32" s="10" t="s">
        <v>27</v>
      </c>
      <c r="C32" s="10" t="s">
        <v>28</v>
      </c>
      <c r="D32" s="11" t="s">
        <v>29</v>
      </c>
      <c r="E32" s="10" t="s">
        <v>32</v>
      </c>
      <c r="F32" s="12" t="s">
        <v>34</v>
      </c>
      <c r="G32" s="12" t="s">
        <v>39</v>
      </c>
      <c r="H32" s="14" t="s">
        <v>45</v>
      </c>
      <c r="I32" s="13" t="s">
        <v>47</v>
      </c>
      <c r="J32" s="14" t="s">
        <v>46</v>
      </c>
    </row>
    <row r="33" spans="1:10" ht="25.5">
      <c r="A33" s="6">
        <v>1</v>
      </c>
      <c r="B33" s="5">
        <v>22</v>
      </c>
      <c r="C33" s="5" t="s">
        <v>33</v>
      </c>
      <c r="D33" s="4" t="s">
        <v>21</v>
      </c>
      <c r="E33" s="5">
        <v>2</v>
      </c>
      <c r="F33" s="7" t="s">
        <v>35</v>
      </c>
      <c r="G33" s="7" t="s">
        <v>41</v>
      </c>
      <c r="H33" s="17">
        <v>0.00787638888888889</v>
      </c>
      <c r="I33" s="19">
        <v>0</v>
      </c>
      <c r="J33" s="6">
        <v>80</v>
      </c>
    </row>
    <row r="34" spans="1:10" ht="25.5">
      <c r="A34" s="6">
        <v>2</v>
      </c>
      <c r="B34" s="5">
        <v>21</v>
      </c>
      <c r="C34" s="5" t="s">
        <v>30</v>
      </c>
      <c r="D34" s="4" t="s">
        <v>48</v>
      </c>
      <c r="E34" s="5">
        <v>0</v>
      </c>
      <c r="F34" s="7" t="s">
        <v>36</v>
      </c>
      <c r="G34" s="7" t="s">
        <v>42</v>
      </c>
      <c r="H34" s="17">
        <v>0.008007523148148147</v>
      </c>
      <c r="I34" s="19">
        <f>H34-H33+I33</f>
        <v>0.00013113425925925792</v>
      </c>
      <c r="J34" s="6">
        <v>76</v>
      </c>
    </row>
    <row r="35" spans="1:10" ht="25.5">
      <c r="A35" s="6">
        <v>3</v>
      </c>
      <c r="B35" s="5">
        <v>25</v>
      </c>
      <c r="C35" s="5" t="s">
        <v>30</v>
      </c>
      <c r="D35" s="4" t="s">
        <v>22</v>
      </c>
      <c r="E35" s="5">
        <v>3</v>
      </c>
      <c r="F35" s="7" t="s">
        <v>37</v>
      </c>
      <c r="G35" s="7" t="s">
        <v>41</v>
      </c>
      <c r="H35" s="17">
        <v>0.008121064814814815</v>
      </c>
      <c r="I35" s="19">
        <f>H35-H34+I34</f>
        <v>0.00024467592592592596</v>
      </c>
      <c r="J35" s="6">
        <v>72</v>
      </c>
    </row>
    <row r="36" spans="1:10" ht="25.5">
      <c r="A36" s="6">
        <v>4</v>
      </c>
      <c r="B36" s="5">
        <v>26</v>
      </c>
      <c r="C36" s="5" t="s">
        <v>30</v>
      </c>
      <c r="D36" s="4" t="s">
        <v>49</v>
      </c>
      <c r="E36" s="5">
        <v>2</v>
      </c>
      <c r="F36" s="7" t="s">
        <v>37</v>
      </c>
      <c r="G36" s="7" t="s">
        <v>42</v>
      </c>
      <c r="H36" s="17">
        <v>0.008387037037037038</v>
      </c>
      <c r="I36" s="19">
        <f>H36-H35+I35</f>
        <v>0.000510648148148149</v>
      </c>
      <c r="J36" s="6">
        <v>68</v>
      </c>
    </row>
    <row r="37" spans="1:10" ht="25.5">
      <c r="A37" s="6">
        <v>5</v>
      </c>
      <c r="B37" s="5">
        <v>27</v>
      </c>
      <c r="C37" s="5" t="s">
        <v>31</v>
      </c>
      <c r="D37" s="4" t="s">
        <v>50</v>
      </c>
      <c r="E37" s="5">
        <v>3</v>
      </c>
      <c r="F37" s="7" t="s">
        <v>38</v>
      </c>
      <c r="G37" s="7" t="s">
        <v>42</v>
      </c>
      <c r="H37" s="17">
        <v>0.009703935185185185</v>
      </c>
      <c r="I37" s="19">
        <f>H37-H36+I36</f>
        <v>0.0018275462962962959</v>
      </c>
      <c r="J37" s="6">
        <v>64</v>
      </c>
    </row>
    <row r="38" spans="1:9" ht="12.75">
      <c r="A38" s="6"/>
      <c r="B38" s="1"/>
      <c r="C38" s="1"/>
      <c r="E38" s="1"/>
      <c r="F38" s="1"/>
      <c r="G38" s="1"/>
      <c r="H38" s="17"/>
      <c r="I38" s="17"/>
    </row>
    <row r="39" spans="1:9" ht="12.75">
      <c r="A39" s="6"/>
      <c r="B39" s="2" t="s">
        <v>23</v>
      </c>
      <c r="C39" s="6"/>
      <c r="H39" s="17"/>
      <c r="I39" s="17"/>
    </row>
    <row r="40" spans="1:9" ht="12.75">
      <c r="A40" s="6"/>
      <c r="B40" s="6"/>
      <c r="C40" s="6"/>
      <c r="I40" s="9"/>
    </row>
    <row r="41" spans="1:10" ht="26.25" thickBot="1">
      <c r="A41" s="10" t="s">
        <v>26</v>
      </c>
      <c r="B41" s="10" t="s">
        <v>27</v>
      </c>
      <c r="C41" s="10" t="s">
        <v>28</v>
      </c>
      <c r="D41" s="11" t="s">
        <v>29</v>
      </c>
      <c r="E41" s="10" t="s">
        <v>32</v>
      </c>
      <c r="F41" s="12" t="s">
        <v>34</v>
      </c>
      <c r="G41" s="12" t="s">
        <v>39</v>
      </c>
      <c r="H41" s="14" t="s">
        <v>45</v>
      </c>
      <c r="I41" s="13" t="s">
        <v>47</v>
      </c>
      <c r="J41" s="14" t="s">
        <v>46</v>
      </c>
    </row>
    <row r="42" spans="1:10" ht="12.75">
      <c r="A42" s="6">
        <v>1</v>
      </c>
      <c r="B42" s="5">
        <v>14</v>
      </c>
      <c r="C42" s="5" t="s">
        <v>30</v>
      </c>
      <c r="D42" s="4" t="s">
        <v>3</v>
      </c>
      <c r="E42" s="5">
        <v>2</v>
      </c>
      <c r="F42" s="7">
        <v>94</v>
      </c>
      <c r="G42" s="7" t="s">
        <v>41</v>
      </c>
      <c r="H42" s="17">
        <v>0.008443171296296296</v>
      </c>
      <c r="I42" s="19">
        <v>0</v>
      </c>
      <c r="J42" s="6">
        <v>80</v>
      </c>
    </row>
    <row r="43" spans="1:10" ht="12.75">
      <c r="A43" s="6">
        <v>2</v>
      </c>
      <c r="B43" s="5">
        <v>25</v>
      </c>
      <c r="C43" s="5" t="s">
        <v>30</v>
      </c>
      <c r="D43" s="4" t="s">
        <v>24</v>
      </c>
      <c r="E43" s="5">
        <v>2</v>
      </c>
      <c r="F43" s="7">
        <v>95</v>
      </c>
      <c r="G43" s="7" t="s">
        <v>41</v>
      </c>
      <c r="H43" s="17">
        <v>0.009170717592592593</v>
      </c>
      <c r="I43" s="19">
        <f>H43-H42+I42</f>
        <v>0.0007275462962962973</v>
      </c>
      <c r="J43" s="6">
        <v>76</v>
      </c>
    </row>
    <row r="44" spans="8:9" ht="12.75">
      <c r="H44" s="17"/>
      <c r="I44" s="17"/>
    </row>
    <row r="45" spans="8:9" ht="12.75">
      <c r="H45" s="17"/>
      <c r="I45" s="17"/>
    </row>
    <row r="46" spans="8:9" ht="12.75">
      <c r="H46" s="17"/>
      <c r="I46" s="17"/>
    </row>
    <row r="47" spans="8:9" ht="12.75">
      <c r="H47" s="17"/>
      <c r="I47" s="17"/>
    </row>
    <row r="48" spans="8:9" ht="12.75">
      <c r="H48" s="17"/>
      <c r="I48" s="1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" sqref="A1:P57"/>
    </sheetView>
  </sheetViews>
  <sheetFormatPr defaultColWidth="9.140625" defaultRowHeight="12.75"/>
  <cols>
    <col min="1" max="1" width="4.57421875" style="29" bestFit="1" customWidth="1"/>
    <col min="2" max="2" width="3.57421875" style="29" customWidth="1"/>
    <col min="3" max="3" width="4.28125" style="28" customWidth="1"/>
    <col min="4" max="4" width="17.421875" style="0" customWidth="1"/>
    <col min="5" max="5" width="3.421875" style="29" bestFit="1" customWidth="1"/>
    <col min="6" max="6" width="4.28125" style="29" customWidth="1"/>
    <col min="7" max="7" width="7.421875" style="29" bestFit="1" customWidth="1"/>
    <col min="8" max="8" width="9.8515625" style="0" bestFit="1" customWidth="1"/>
    <col min="9" max="9" width="6.28125" style="24" bestFit="1" customWidth="1"/>
    <col min="10" max="10" width="7.421875" style="0" bestFit="1" customWidth="1"/>
    <col min="11" max="11" width="9.28125" style="0" bestFit="1" customWidth="1"/>
    <col min="12" max="12" width="6.28125" style="24" bestFit="1" customWidth="1"/>
    <col min="14" max="14" width="10.57421875" style="0" bestFit="1" customWidth="1"/>
    <col min="15" max="15" width="9.00390625" style="0" bestFit="1" customWidth="1"/>
    <col min="16" max="16" width="5.421875" style="0" bestFit="1" customWidth="1"/>
  </cols>
  <sheetData>
    <row r="1" spans="1:16" ht="12.75">
      <c r="A1" s="5"/>
      <c r="B1" s="5"/>
      <c r="C1" s="26"/>
      <c r="D1" s="1"/>
      <c r="E1" s="5"/>
      <c r="F1" s="7"/>
      <c r="G1" s="7"/>
      <c r="H1" s="8"/>
      <c r="I1" s="8"/>
      <c r="J1" s="8"/>
      <c r="K1" s="8"/>
      <c r="L1" s="8"/>
      <c r="M1" s="8"/>
      <c r="N1" s="8"/>
      <c r="O1" s="8"/>
      <c r="P1" s="6"/>
    </row>
    <row r="2" spans="1:16" ht="12.75">
      <c r="A2" s="5"/>
      <c r="B2" s="2" t="s">
        <v>12</v>
      </c>
      <c r="C2" s="26"/>
      <c r="D2" s="1"/>
      <c r="E2" s="5"/>
      <c r="F2" s="7"/>
      <c r="G2" s="7"/>
      <c r="H2" s="8"/>
      <c r="I2" s="8"/>
      <c r="J2" s="8"/>
      <c r="K2" s="8"/>
      <c r="L2" s="8"/>
      <c r="M2" s="8"/>
      <c r="N2" s="8"/>
      <c r="O2" s="8"/>
      <c r="P2" s="6"/>
    </row>
    <row r="3" spans="1:16" ht="12.75">
      <c r="A3" s="5"/>
      <c r="B3" s="6"/>
      <c r="C3" s="26"/>
      <c r="D3" s="1"/>
      <c r="E3" s="5"/>
      <c r="F3" s="7"/>
      <c r="G3" s="7"/>
      <c r="H3" s="8"/>
      <c r="I3" s="8"/>
      <c r="J3" s="8"/>
      <c r="K3" s="8"/>
      <c r="L3" s="8"/>
      <c r="M3" s="8"/>
      <c r="N3" s="8"/>
      <c r="O3" s="8"/>
      <c r="P3" s="6"/>
    </row>
    <row r="4" spans="1:16" ht="21" customHeight="1" thickBot="1">
      <c r="A4" s="10" t="s">
        <v>26</v>
      </c>
      <c r="B4" s="10" t="s">
        <v>27</v>
      </c>
      <c r="C4" s="25" t="s">
        <v>28</v>
      </c>
      <c r="D4" s="11" t="s">
        <v>29</v>
      </c>
      <c r="E4" s="10" t="s">
        <v>32</v>
      </c>
      <c r="F4" s="12" t="s">
        <v>34</v>
      </c>
      <c r="G4" s="12" t="s">
        <v>39</v>
      </c>
      <c r="H4" s="14" t="s">
        <v>51</v>
      </c>
      <c r="I4" s="14" t="s">
        <v>64</v>
      </c>
      <c r="J4" s="14" t="s">
        <v>65</v>
      </c>
      <c r="K4" s="14" t="s">
        <v>44</v>
      </c>
      <c r="L4" s="14" t="s">
        <v>64</v>
      </c>
      <c r="M4" s="14" t="s">
        <v>65</v>
      </c>
      <c r="N4" s="14" t="s">
        <v>45</v>
      </c>
      <c r="O4" s="14" t="s">
        <v>47</v>
      </c>
      <c r="P4" s="14" t="s">
        <v>46</v>
      </c>
    </row>
    <row r="5" spans="1:16" ht="12.75">
      <c r="A5" s="6">
        <v>1</v>
      </c>
      <c r="B5" s="5">
        <v>51</v>
      </c>
      <c r="C5" s="26" t="s">
        <v>30</v>
      </c>
      <c r="D5" s="1" t="s">
        <v>66</v>
      </c>
      <c r="E5" s="5">
        <v>2</v>
      </c>
      <c r="F5" s="7">
        <v>95</v>
      </c>
      <c r="G5" s="7" t="s">
        <v>42</v>
      </c>
      <c r="H5" s="21">
        <v>123.6</v>
      </c>
      <c r="I5" s="23">
        <v>0</v>
      </c>
      <c r="J5" s="21">
        <f>H5+I5</f>
        <v>123.6</v>
      </c>
      <c r="K5" s="21">
        <v>128.1</v>
      </c>
      <c r="L5" s="23">
        <v>4</v>
      </c>
      <c r="M5" s="21">
        <f>K5+L5</f>
        <v>132.1</v>
      </c>
      <c r="N5" s="21">
        <f>M5+J5</f>
        <v>255.7</v>
      </c>
      <c r="O5" s="21">
        <v>0</v>
      </c>
      <c r="P5" s="6">
        <v>80</v>
      </c>
    </row>
    <row r="6" spans="1:16" ht="12.75">
      <c r="A6" s="6">
        <v>2</v>
      </c>
      <c r="B6" s="5">
        <v>55</v>
      </c>
      <c r="C6" s="26" t="s">
        <v>30</v>
      </c>
      <c r="D6" s="1" t="s">
        <v>67</v>
      </c>
      <c r="E6" s="5">
        <v>2</v>
      </c>
      <c r="F6" s="7">
        <v>94</v>
      </c>
      <c r="G6" s="7" t="s">
        <v>42</v>
      </c>
      <c r="H6" s="21">
        <v>130.4</v>
      </c>
      <c r="I6" s="23">
        <v>0</v>
      </c>
      <c r="J6" s="21">
        <f aca="true" t="shared" si="0" ref="J6:J22">H6+I6</f>
        <v>130.4</v>
      </c>
      <c r="K6" s="21">
        <v>134.6</v>
      </c>
      <c r="L6" s="23">
        <v>0</v>
      </c>
      <c r="M6" s="21">
        <f aca="true" t="shared" si="1" ref="M6:M22">K6+L6</f>
        <v>134.6</v>
      </c>
      <c r="N6" s="21">
        <f aca="true" t="shared" si="2" ref="N6:N22">M6+J6</f>
        <v>265</v>
      </c>
      <c r="O6" s="22">
        <f>N6-N5</f>
        <v>9.300000000000011</v>
      </c>
      <c r="P6" s="6">
        <v>76</v>
      </c>
    </row>
    <row r="7" spans="1:16" ht="12.75">
      <c r="A7" s="6">
        <v>3</v>
      </c>
      <c r="B7" s="5">
        <v>58</v>
      </c>
      <c r="C7" s="26" t="s">
        <v>30</v>
      </c>
      <c r="D7" s="1" t="s">
        <v>1</v>
      </c>
      <c r="E7" s="5">
        <v>2</v>
      </c>
      <c r="F7" s="7">
        <v>94</v>
      </c>
      <c r="G7" s="7" t="s">
        <v>40</v>
      </c>
      <c r="H7" s="21">
        <v>142</v>
      </c>
      <c r="I7" s="23">
        <v>4</v>
      </c>
      <c r="J7" s="21">
        <f t="shared" si="0"/>
        <v>146</v>
      </c>
      <c r="K7" s="21">
        <v>135.6</v>
      </c>
      <c r="L7" s="23">
        <v>2</v>
      </c>
      <c r="M7" s="21">
        <f t="shared" si="1"/>
        <v>137.6</v>
      </c>
      <c r="N7" s="21">
        <f t="shared" si="2"/>
        <v>283.6</v>
      </c>
      <c r="O7" s="22">
        <f>N7-N6+O6</f>
        <v>27.900000000000034</v>
      </c>
      <c r="P7" s="6">
        <v>72</v>
      </c>
    </row>
    <row r="8" spans="1:16" ht="12.75">
      <c r="A8" s="6">
        <v>4</v>
      </c>
      <c r="B8" s="5">
        <v>54</v>
      </c>
      <c r="C8" s="26" t="s">
        <v>30</v>
      </c>
      <c r="D8" s="1" t="s">
        <v>3</v>
      </c>
      <c r="E8" s="5">
        <v>3</v>
      </c>
      <c r="F8" s="7">
        <v>94</v>
      </c>
      <c r="G8" s="7" t="s">
        <v>41</v>
      </c>
      <c r="H8" s="21">
        <v>146.9</v>
      </c>
      <c r="I8" s="23">
        <v>0</v>
      </c>
      <c r="J8" s="21">
        <f t="shared" si="0"/>
        <v>146.9</v>
      </c>
      <c r="K8" s="21">
        <v>140.1</v>
      </c>
      <c r="L8" s="23">
        <v>0</v>
      </c>
      <c r="M8" s="21">
        <f t="shared" si="1"/>
        <v>140.1</v>
      </c>
      <c r="N8" s="21">
        <f t="shared" si="2"/>
        <v>287</v>
      </c>
      <c r="O8" s="22">
        <f>N8-N7+O7</f>
        <v>31.30000000000001</v>
      </c>
      <c r="P8" s="6">
        <v>68</v>
      </c>
    </row>
    <row r="9" spans="1:16" ht="12.75">
      <c r="A9" s="6">
        <v>5</v>
      </c>
      <c r="B9" s="5">
        <v>57</v>
      </c>
      <c r="C9" s="26" t="s">
        <v>70</v>
      </c>
      <c r="D9" s="1" t="s">
        <v>68</v>
      </c>
      <c r="E9" s="5">
        <v>3</v>
      </c>
      <c r="F9" s="7">
        <v>93</v>
      </c>
      <c r="G9" s="20" t="s">
        <v>41</v>
      </c>
      <c r="H9" s="21">
        <v>155.4</v>
      </c>
      <c r="I9" s="23">
        <v>6</v>
      </c>
      <c r="J9" s="21">
        <f t="shared" si="0"/>
        <v>161.4</v>
      </c>
      <c r="K9" s="21">
        <v>141.7</v>
      </c>
      <c r="L9" s="23">
        <v>2</v>
      </c>
      <c r="M9" s="21">
        <f t="shared" si="1"/>
        <v>143.7</v>
      </c>
      <c r="N9" s="21">
        <f t="shared" si="2"/>
        <v>305.1</v>
      </c>
      <c r="O9" s="22">
        <f>N9-N8+O8</f>
        <v>49.400000000000034</v>
      </c>
      <c r="P9" s="6">
        <v>64</v>
      </c>
    </row>
    <row r="10" spans="1:16" ht="12.75">
      <c r="A10" s="6">
        <v>6</v>
      </c>
      <c r="B10" s="5">
        <v>62</v>
      </c>
      <c r="C10" s="26" t="s">
        <v>70</v>
      </c>
      <c r="D10" s="1" t="s">
        <v>69</v>
      </c>
      <c r="E10" s="5">
        <v>2</v>
      </c>
      <c r="F10" s="7">
        <v>93</v>
      </c>
      <c r="G10" s="20" t="s">
        <v>41</v>
      </c>
      <c r="H10" s="21">
        <v>144.8</v>
      </c>
      <c r="I10" s="23">
        <v>50</v>
      </c>
      <c r="J10" s="21">
        <f t="shared" si="0"/>
        <v>194.8</v>
      </c>
      <c r="K10" s="21">
        <v>151.4</v>
      </c>
      <c r="L10" s="23">
        <v>4</v>
      </c>
      <c r="M10" s="21">
        <f t="shared" si="1"/>
        <v>155.4</v>
      </c>
      <c r="N10" s="21">
        <f t="shared" si="2"/>
        <v>350.20000000000005</v>
      </c>
      <c r="O10" s="22">
        <f>N10-N9+O9</f>
        <v>94.50000000000006</v>
      </c>
      <c r="P10" s="6">
        <v>60</v>
      </c>
    </row>
    <row r="11" spans="1:16" ht="12.75">
      <c r="A11" s="6">
        <v>7</v>
      </c>
      <c r="B11" s="5">
        <v>59</v>
      </c>
      <c r="C11" s="26" t="s">
        <v>30</v>
      </c>
      <c r="D11" s="1" t="s">
        <v>71</v>
      </c>
      <c r="E11" s="5">
        <v>3</v>
      </c>
      <c r="F11" s="7">
        <v>95</v>
      </c>
      <c r="G11" s="7" t="s">
        <v>42</v>
      </c>
      <c r="H11" s="21">
        <v>191.2</v>
      </c>
      <c r="I11" s="23">
        <v>4</v>
      </c>
      <c r="J11" s="21">
        <f t="shared" si="0"/>
        <v>195.2</v>
      </c>
      <c r="K11" s="21">
        <v>162.4</v>
      </c>
      <c r="L11" s="23">
        <v>2</v>
      </c>
      <c r="M11" s="21">
        <f t="shared" si="1"/>
        <v>164.4</v>
      </c>
      <c r="N11" s="21">
        <f t="shared" si="2"/>
        <v>359.6</v>
      </c>
      <c r="O11" s="22">
        <f>N11-N10+O10</f>
        <v>103.90000000000003</v>
      </c>
      <c r="P11" s="6">
        <v>58</v>
      </c>
    </row>
    <row r="12" spans="1:16" ht="12.75">
      <c r="A12" s="6">
        <v>8</v>
      </c>
      <c r="B12" s="5">
        <v>53</v>
      </c>
      <c r="C12" s="26" t="s">
        <v>30</v>
      </c>
      <c r="D12" s="1" t="s">
        <v>4</v>
      </c>
      <c r="E12" s="5">
        <v>3</v>
      </c>
      <c r="F12" s="7">
        <v>94</v>
      </c>
      <c r="G12" s="7" t="s">
        <v>41</v>
      </c>
      <c r="H12" s="21">
        <v>206</v>
      </c>
      <c r="I12" s="23">
        <v>4</v>
      </c>
      <c r="J12" s="21">
        <f t="shared" si="0"/>
        <v>210</v>
      </c>
      <c r="K12" s="21">
        <v>180.6</v>
      </c>
      <c r="L12" s="23">
        <v>2</v>
      </c>
      <c r="M12" s="21">
        <f t="shared" si="1"/>
        <v>182.6</v>
      </c>
      <c r="N12" s="21">
        <f t="shared" si="2"/>
        <v>392.6</v>
      </c>
      <c r="O12" s="22">
        <f>N12-N11+O11</f>
        <v>136.90000000000003</v>
      </c>
      <c r="P12" s="6">
        <v>56</v>
      </c>
    </row>
    <row r="13" spans="1:16" ht="12.75">
      <c r="A13" s="6">
        <v>9</v>
      </c>
      <c r="B13" s="5">
        <v>60</v>
      </c>
      <c r="C13" s="26" t="s">
        <v>31</v>
      </c>
      <c r="D13" s="1" t="s">
        <v>72</v>
      </c>
      <c r="E13" s="5">
        <v>0</v>
      </c>
      <c r="F13" s="7">
        <v>97</v>
      </c>
      <c r="G13" s="7" t="s">
        <v>42</v>
      </c>
      <c r="H13" s="21">
        <v>192.6</v>
      </c>
      <c r="I13" s="23">
        <v>4</v>
      </c>
      <c r="J13" s="21">
        <f t="shared" si="0"/>
        <v>196.6</v>
      </c>
      <c r="K13" s="21">
        <v>198.4</v>
      </c>
      <c r="L13" s="23">
        <v>2</v>
      </c>
      <c r="M13" s="21">
        <f t="shared" si="1"/>
        <v>200.4</v>
      </c>
      <c r="N13" s="21">
        <f t="shared" si="2"/>
        <v>397</v>
      </c>
      <c r="O13" s="22">
        <f>N13-N12+O12</f>
        <v>141.3</v>
      </c>
      <c r="P13" s="6">
        <v>54</v>
      </c>
    </row>
    <row r="14" spans="1:16" ht="12.75">
      <c r="A14" s="6">
        <v>10</v>
      </c>
      <c r="B14" s="5">
        <v>56</v>
      </c>
      <c r="C14" s="26" t="s">
        <v>30</v>
      </c>
      <c r="D14" s="1" t="s">
        <v>73</v>
      </c>
      <c r="E14" s="5">
        <v>0</v>
      </c>
      <c r="F14" s="7">
        <v>95</v>
      </c>
      <c r="G14" s="7" t="s">
        <v>42</v>
      </c>
      <c r="H14" s="21">
        <v>227.7</v>
      </c>
      <c r="I14" s="23">
        <v>4</v>
      </c>
      <c r="J14" s="21">
        <f t="shared" si="0"/>
        <v>231.7</v>
      </c>
      <c r="K14" s="21">
        <v>220.1</v>
      </c>
      <c r="L14" s="23">
        <v>2</v>
      </c>
      <c r="M14" s="21">
        <f t="shared" si="1"/>
        <v>222.1</v>
      </c>
      <c r="N14" s="21">
        <f t="shared" si="2"/>
        <v>453.79999999999995</v>
      </c>
      <c r="O14" s="22">
        <f>N14-N13+O13</f>
        <v>198.09999999999997</v>
      </c>
      <c r="P14" s="6">
        <v>52</v>
      </c>
    </row>
    <row r="15" spans="1:16" ht="12.75">
      <c r="A15" s="6">
        <v>11</v>
      </c>
      <c r="B15" s="5">
        <v>61</v>
      </c>
      <c r="C15" s="26" t="s">
        <v>31</v>
      </c>
      <c r="D15" s="3" t="s">
        <v>9</v>
      </c>
      <c r="E15" s="5">
        <v>0</v>
      </c>
      <c r="F15" s="7">
        <v>96</v>
      </c>
      <c r="G15" s="7" t="s">
        <v>42</v>
      </c>
      <c r="H15" s="21">
        <v>262.9</v>
      </c>
      <c r="I15" s="23">
        <v>4</v>
      </c>
      <c r="J15" s="21">
        <f t="shared" si="0"/>
        <v>266.9</v>
      </c>
      <c r="K15" s="21">
        <v>220.2</v>
      </c>
      <c r="L15" s="23">
        <v>0</v>
      </c>
      <c r="M15" s="21">
        <f t="shared" si="1"/>
        <v>220.2</v>
      </c>
      <c r="N15" s="21">
        <f t="shared" si="2"/>
        <v>487.09999999999997</v>
      </c>
      <c r="O15" s="22">
        <f>N15-N14+O14</f>
        <v>231.39999999999998</v>
      </c>
      <c r="P15" s="6">
        <v>50</v>
      </c>
    </row>
    <row r="16" spans="1:16" ht="12.75">
      <c r="A16" s="6">
        <v>12</v>
      </c>
      <c r="B16" s="5">
        <v>69</v>
      </c>
      <c r="C16" s="26" t="s">
        <v>31</v>
      </c>
      <c r="D16" s="3" t="s">
        <v>8</v>
      </c>
      <c r="E16" s="5">
        <v>0</v>
      </c>
      <c r="F16" s="7">
        <v>96</v>
      </c>
      <c r="G16" s="7" t="s">
        <v>42</v>
      </c>
      <c r="H16" s="21">
        <v>288.6</v>
      </c>
      <c r="I16" s="23">
        <v>4</v>
      </c>
      <c r="J16" s="21">
        <f t="shared" si="0"/>
        <v>292.6</v>
      </c>
      <c r="K16" s="21">
        <v>206.7</v>
      </c>
      <c r="L16" s="23">
        <v>2</v>
      </c>
      <c r="M16" s="21">
        <f t="shared" si="1"/>
        <v>208.7</v>
      </c>
      <c r="N16" s="21">
        <f t="shared" si="2"/>
        <v>501.3</v>
      </c>
      <c r="O16" s="22">
        <f aca="true" t="shared" si="3" ref="O16:O22">N16-N15+O15</f>
        <v>245.60000000000002</v>
      </c>
      <c r="P16" s="6">
        <v>48</v>
      </c>
    </row>
    <row r="17" spans="1:16" ht="12.75">
      <c r="A17" s="6">
        <v>13</v>
      </c>
      <c r="B17" s="5">
        <v>65</v>
      </c>
      <c r="C17" s="26" t="s">
        <v>30</v>
      </c>
      <c r="D17" s="3" t="s">
        <v>74</v>
      </c>
      <c r="E17" s="5">
        <v>3</v>
      </c>
      <c r="F17" s="7">
        <v>95</v>
      </c>
      <c r="G17" s="7" t="s">
        <v>42</v>
      </c>
      <c r="H17" s="21">
        <v>242.3</v>
      </c>
      <c r="I17" s="23">
        <v>56</v>
      </c>
      <c r="J17" s="21">
        <f t="shared" si="0"/>
        <v>298.3</v>
      </c>
      <c r="K17" s="21">
        <v>224</v>
      </c>
      <c r="L17" s="23">
        <v>2</v>
      </c>
      <c r="M17" s="21">
        <f t="shared" si="1"/>
        <v>226</v>
      </c>
      <c r="N17" s="21">
        <f t="shared" si="2"/>
        <v>524.3</v>
      </c>
      <c r="O17" s="22">
        <f t="shared" si="3"/>
        <v>268.59999999999997</v>
      </c>
      <c r="P17" s="6">
        <f>P16-1</f>
        <v>47</v>
      </c>
    </row>
    <row r="18" spans="1:16" ht="12.75">
      <c r="A18" s="6">
        <v>14</v>
      </c>
      <c r="B18" s="5">
        <v>68</v>
      </c>
      <c r="C18" s="26" t="s">
        <v>31</v>
      </c>
      <c r="D18" s="3" t="s">
        <v>75</v>
      </c>
      <c r="E18" s="5">
        <v>0</v>
      </c>
      <c r="F18" s="7">
        <v>96</v>
      </c>
      <c r="G18" s="7" t="s">
        <v>42</v>
      </c>
      <c r="H18" s="21">
        <v>226.1</v>
      </c>
      <c r="I18" s="23">
        <v>108</v>
      </c>
      <c r="J18" s="21">
        <f t="shared" si="0"/>
        <v>334.1</v>
      </c>
      <c r="K18" s="21">
        <v>200.6</v>
      </c>
      <c r="L18" s="23">
        <v>6</v>
      </c>
      <c r="M18" s="21">
        <f t="shared" si="1"/>
        <v>206.6</v>
      </c>
      <c r="N18" s="21">
        <f t="shared" si="2"/>
        <v>540.7</v>
      </c>
      <c r="O18" s="22">
        <f t="shared" si="3"/>
        <v>285.00000000000006</v>
      </c>
      <c r="P18" s="6">
        <f>P17-1</f>
        <v>46</v>
      </c>
    </row>
    <row r="19" spans="1:16" ht="12.75">
      <c r="A19" s="6">
        <v>15</v>
      </c>
      <c r="B19" s="5">
        <v>63</v>
      </c>
      <c r="C19" s="26" t="s">
        <v>31</v>
      </c>
      <c r="D19" s="1" t="s">
        <v>5</v>
      </c>
      <c r="E19" s="5">
        <v>0</v>
      </c>
      <c r="F19" s="7">
        <v>97</v>
      </c>
      <c r="G19" s="7" t="s">
        <v>41</v>
      </c>
      <c r="H19" s="21">
        <v>226.3</v>
      </c>
      <c r="I19" s="23">
        <v>108</v>
      </c>
      <c r="J19" s="21">
        <f t="shared" si="0"/>
        <v>334.3</v>
      </c>
      <c r="K19" s="21">
        <v>218.1</v>
      </c>
      <c r="L19" s="23">
        <v>4</v>
      </c>
      <c r="M19" s="21">
        <f t="shared" si="1"/>
        <v>222.1</v>
      </c>
      <c r="N19" s="21">
        <f t="shared" si="2"/>
        <v>556.4</v>
      </c>
      <c r="O19" s="22">
        <f t="shared" si="3"/>
        <v>300.7</v>
      </c>
      <c r="P19" s="6">
        <f>P18-1</f>
        <v>45</v>
      </c>
    </row>
    <row r="20" spans="1:16" ht="12.75">
      <c r="A20" s="6">
        <v>16</v>
      </c>
      <c r="B20" s="5">
        <v>67</v>
      </c>
      <c r="C20" s="26" t="s">
        <v>31</v>
      </c>
      <c r="D20" s="1" t="s">
        <v>76</v>
      </c>
      <c r="E20" s="5">
        <v>0</v>
      </c>
      <c r="F20" s="7">
        <v>97</v>
      </c>
      <c r="G20" s="7" t="s">
        <v>42</v>
      </c>
      <c r="H20" s="21">
        <v>269.7</v>
      </c>
      <c r="I20" s="23">
        <v>102</v>
      </c>
      <c r="J20" s="21">
        <f t="shared" si="0"/>
        <v>371.7</v>
      </c>
      <c r="K20" s="21">
        <v>186.5</v>
      </c>
      <c r="L20" s="23">
        <v>12</v>
      </c>
      <c r="M20" s="21">
        <f t="shared" si="1"/>
        <v>198.5</v>
      </c>
      <c r="N20" s="21">
        <f t="shared" si="2"/>
        <v>570.2</v>
      </c>
      <c r="O20" s="22">
        <f t="shared" si="3"/>
        <v>314.50000000000006</v>
      </c>
      <c r="P20" s="6">
        <f>P19-1</f>
        <v>44</v>
      </c>
    </row>
    <row r="21" spans="1:16" ht="12.75">
      <c r="A21" s="6">
        <v>17</v>
      </c>
      <c r="B21" s="5">
        <v>52</v>
      </c>
      <c r="C21" s="26" t="s">
        <v>31</v>
      </c>
      <c r="D21" s="3" t="s">
        <v>10</v>
      </c>
      <c r="E21" s="5">
        <v>0</v>
      </c>
      <c r="F21" s="7">
        <v>96</v>
      </c>
      <c r="G21" s="7" t="s">
        <v>42</v>
      </c>
      <c r="H21" s="21">
        <v>262.4</v>
      </c>
      <c r="I21" s="23">
        <v>102</v>
      </c>
      <c r="J21" s="21">
        <f t="shared" si="0"/>
        <v>364.4</v>
      </c>
      <c r="K21" s="21">
        <v>221.3</v>
      </c>
      <c r="L21" s="23">
        <v>4</v>
      </c>
      <c r="M21" s="21">
        <f t="shared" si="1"/>
        <v>225.3</v>
      </c>
      <c r="N21" s="21">
        <f t="shared" si="2"/>
        <v>589.7</v>
      </c>
      <c r="O21" s="22">
        <f t="shared" si="3"/>
        <v>334.00000000000006</v>
      </c>
      <c r="P21" s="6">
        <f>P20-1</f>
        <v>43</v>
      </c>
    </row>
    <row r="22" spans="1:16" ht="12.75">
      <c r="A22" s="6">
        <v>18</v>
      </c>
      <c r="B22" s="5">
        <v>70</v>
      </c>
      <c r="C22" s="26" t="s">
        <v>31</v>
      </c>
      <c r="D22" s="1" t="s">
        <v>77</v>
      </c>
      <c r="E22" s="5">
        <v>0</v>
      </c>
      <c r="F22" s="7">
        <v>96</v>
      </c>
      <c r="G22" s="7" t="s">
        <v>42</v>
      </c>
      <c r="H22" s="21">
        <v>300.4</v>
      </c>
      <c r="I22" s="23">
        <v>108</v>
      </c>
      <c r="J22" s="21">
        <f t="shared" si="0"/>
        <v>408.4</v>
      </c>
      <c r="K22" s="21">
        <v>212.2</v>
      </c>
      <c r="L22" s="23">
        <v>18</v>
      </c>
      <c r="M22" s="21">
        <f t="shared" si="1"/>
        <v>230.2</v>
      </c>
      <c r="N22" s="21">
        <f t="shared" si="2"/>
        <v>638.5999999999999</v>
      </c>
      <c r="O22" s="22">
        <f t="shared" si="3"/>
        <v>382.8999999999999</v>
      </c>
      <c r="P22" s="6">
        <f>P21-1</f>
        <v>42</v>
      </c>
    </row>
    <row r="23" spans="1:16" ht="12.75">
      <c r="A23" s="6">
        <v>19</v>
      </c>
      <c r="B23" s="5"/>
      <c r="C23" s="26" t="s">
        <v>30</v>
      </c>
      <c r="D23" s="3" t="s">
        <v>11</v>
      </c>
      <c r="E23" s="5">
        <v>0</v>
      </c>
      <c r="F23" s="7">
        <v>94</v>
      </c>
      <c r="G23" s="7" t="s">
        <v>43</v>
      </c>
      <c r="H23" s="9" t="s">
        <v>52</v>
      </c>
      <c r="I23" s="9"/>
      <c r="J23" s="9"/>
      <c r="K23" s="9" t="s">
        <v>52</v>
      </c>
      <c r="L23" s="8"/>
      <c r="M23" s="8"/>
      <c r="N23" s="9"/>
      <c r="O23" s="9"/>
      <c r="P23" s="6"/>
    </row>
    <row r="24" spans="1:16" ht="12.75">
      <c r="A24" s="6">
        <v>20</v>
      </c>
      <c r="B24" s="5"/>
      <c r="C24" s="26" t="s">
        <v>31</v>
      </c>
      <c r="D24" s="1" t="s">
        <v>7</v>
      </c>
      <c r="E24" s="5">
        <v>0</v>
      </c>
      <c r="F24" s="7">
        <v>97</v>
      </c>
      <c r="G24" s="7" t="s">
        <v>41</v>
      </c>
      <c r="H24" s="9" t="s">
        <v>52</v>
      </c>
      <c r="I24" s="9"/>
      <c r="J24" s="9"/>
      <c r="K24" s="9" t="s">
        <v>52</v>
      </c>
      <c r="L24" s="8"/>
      <c r="M24" s="8"/>
      <c r="N24" s="9"/>
      <c r="O24" s="9"/>
      <c r="P24" s="6"/>
    </row>
    <row r="25" spans="1:16" ht="12.75">
      <c r="A25" s="6">
        <v>21</v>
      </c>
      <c r="B25" s="5"/>
      <c r="C25" s="26" t="s">
        <v>30</v>
      </c>
      <c r="D25" s="1" t="s">
        <v>6</v>
      </c>
      <c r="E25" s="5">
        <v>0</v>
      </c>
      <c r="F25" s="7">
        <v>95</v>
      </c>
      <c r="G25" s="7" t="s">
        <v>41</v>
      </c>
      <c r="H25" s="9" t="s">
        <v>52</v>
      </c>
      <c r="I25" s="9"/>
      <c r="J25" s="9"/>
      <c r="K25" s="9" t="s">
        <v>52</v>
      </c>
      <c r="L25" s="8"/>
      <c r="M25" s="8"/>
      <c r="N25" s="9"/>
      <c r="O25" s="9"/>
      <c r="P25" s="6"/>
    </row>
    <row r="26" spans="1:16" ht="12.75">
      <c r="A26" s="6">
        <v>22</v>
      </c>
      <c r="B26" s="5"/>
      <c r="C26" s="26" t="s">
        <v>30</v>
      </c>
      <c r="D26" s="1" t="s">
        <v>2</v>
      </c>
      <c r="E26" s="5">
        <v>3</v>
      </c>
      <c r="F26" s="7">
        <v>96</v>
      </c>
      <c r="G26" s="7" t="s">
        <v>43</v>
      </c>
      <c r="H26" s="9" t="s">
        <v>52</v>
      </c>
      <c r="I26" s="9"/>
      <c r="J26" s="9"/>
      <c r="K26" s="8" t="s">
        <v>52</v>
      </c>
      <c r="L26" s="8"/>
      <c r="M26" s="8"/>
      <c r="N26" s="9"/>
      <c r="O26" s="9"/>
      <c r="P26" s="6"/>
    </row>
    <row r="27" spans="1:16" ht="12.75">
      <c r="A27" s="6"/>
      <c r="B27" s="5"/>
      <c r="C27" s="26"/>
      <c r="D27" s="1"/>
      <c r="E27" s="5"/>
      <c r="F27" s="7"/>
      <c r="G27" s="7"/>
      <c r="H27" s="9"/>
      <c r="I27" s="9"/>
      <c r="J27" s="9"/>
      <c r="K27" s="8"/>
      <c r="L27" s="8"/>
      <c r="M27" s="8"/>
      <c r="N27" s="9"/>
      <c r="O27" s="9"/>
      <c r="P27" s="6"/>
    </row>
    <row r="28" spans="1:16" ht="12.75">
      <c r="A28" s="6"/>
      <c r="B28" s="5"/>
      <c r="H28" s="9"/>
      <c r="I28" s="9"/>
      <c r="J28" s="9"/>
      <c r="K28" s="8"/>
      <c r="L28" s="8"/>
      <c r="M28" s="8"/>
      <c r="N28" s="9"/>
      <c r="O28" s="9"/>
      <c r="P28" s="6"/>
    </row>
    <row r="29" spans="1:16" ht="12.75">
      <c r="A29" s="6"/>
      <c r="B29" s="2" t="s">
        <v>13</v>
      </c>
      <c r="C29" s="26"/>
      <c r="D29" s="5"/>
      <c r="E29" s="5"/>
      <c r="F29" s="5"/>
      <c r="G29" s="7"/>
      <c r="H29" s="7"/>
      <c r="I29" s="8"/>
      <c r="J29" s="8"/>
      <c r="K29" s="8"/>
      <c r="L29" s="8"/>
      <c r="M29" s="8"/>
      <c r="N29" s="9"/>
      <c r="O29" s="9"/>
      <c r="P29" s="6"/>
    </row>
    <row r="30" spans="1:16" ht="12.75">
      <c r="A30" s="6"/>
      <c r="B30" s="6"/>
      <c r="C30" s="26"/>
      <c r="D30" s="1"/>
      <c r="E30" s="5"/>
      <c r="F30" s="7"/>
      <c r="G30" s="7"/>
      <c r="H30" s="8"/>
      <c r="I30" s="8"/>
      <c r="J30" s="8"/>
      <c r="K30" s="8"/>
      <c r="L30" s="8"/>
      <c r="M30" s="8"/>
      <c r="N30" s="9"/>
      <c r="O30" s="9"/>
      <c r="P30" s="6"/>
    </row>
    <row r="31" spans="1:16" ht="25.5" customHeight="1" thickBot="1">
      <c r="A31" s="10" t="s">
        <v>26</v>
      </c>
      <c r="B31" s="10" t="s">
        <v>27</v>
      </c>
      <c r="C31" s="25" t="s">
        <v>28</v>
      </c>
      <c r="D31" s="11" t="s">
        <v>29</v>
      </c>
      <c r="E31" s="10" t="s">
        <v>32</v>
      </c>
      <c r="F31" s="12" t="s">
        <v>34</v>
      </c>
      <c r="G31" s="12" t="s">
        <v>39</v>
      </c>
      <c r="H31" s="13" t="s">
        <v>51</v>
      </c>
      <c r="I31" s="13" t="s">
        <v>64</v>
      </c>
      <c r="J31" s="13" t="s">
        <v>65</v>
      </c>
      <c r="K31" s="13" t="s">
        <v>44</v>
      </c>
      <c r="L31" s="13" t="s">
        <v>64</v>
      </c>
      <c r="M31" s="13" t="s">
        <v>65</v>
      </c>
      <c r="N31" s="13" t="s">
        <v>45</v>
      </c>
      <c r="O31" s="13" t="s">
        <v>47</v>
      </c>
      <c r="P31" s="14" t="s">
        <v>46</v>
      </c>
    </row>
    <row r="32" spans="1:16" ht="12.75">
      <c r="A32" s="6">
        <v>1</v>
      </c>
      <c r="B32" s="5">
        <v>71</v>
      </c>
      <c r="C32" s="26" t="s">
        <v>30</v>
      </c>
      <c r="D32" s="1" t="s">
        <v>25</v>
      </c>
      <c r="E32" s="5">
        <v>3</v>
      </c>
      <c r="F32" s="7">
        <v>94</v>
      </c>
      <c r="G32" s="7" t="s">
        <v>41</v>
      </c>
      <c r="H32" s="21">
        <v>173</v>
      </c>
      <c r="I32" s="23">
        <v>8</v>
      </c>
      <c r="J32" s="21">
        <f>H32+I32</f>
        <v>181</v>
      </c>
      <c r="K32" s="21">
        <v>170.6</v>
      </c>
      <c r="L32" s="23">
        <v>0</v>
      </c>
      <c r="M32" s="21">
        <f>K32+L32</f>
        <v>170.6</v>
      </c>
      <c r="N32" s="21">
        <f>M32+J32</f>
        <v>351.6</v>
      </c>
      <c r="O32" s="21">
        <v>0</v>
      </c>
      <c r="P32" s="6">
        <v>80</v>
      </c>
    </row>
    <row r="33" spans="1:16" ht="12.75">
      <c r="A33" s="6">
        <v>2</v>
      </c>
      <c r="B33" s="5">
        <v>74</v>
      </c>
      <c r="C33" s="26" t="s">
        <v>31</v>
      </c>
      <c r="D33" s="1" t="s">
        <v>16</v>
      </c>
      <c r="E33" s="5">
        <v>0</v>
      </c>
      <c r="F33" s="7">
        <v>96</v>
      </c>
      <c r="G33" s="7" t="s">
        <v>41</v>
      </c>
      <c r="H33" s="21">
        <v>186.3</v>
      </c>
      <c r="I33" s="23">
        <v>4</v>
      </c>
      <c r="J33" s="21">
        <f aca="true" t="shared" si="4" ref="J33:J38">H33+I33</f>
        <v>190.3</v>
      </c>
      <c r="K33" s="21">
        <v>175.2</v>
      </c>
      <c r="L33" s="23">
        <v>4</v>
      </c>
      <c r="M33" s="21">
        <f aca="true" t="shared" si="5" ref="M33:M38">K33+L33</f>
        <v>179.2</v>
      </c>
      <c r="N33" s="21">
        <f aca="true" t="shared" si="6" ref="N33:N38">M33+J33</f>
        <v>369.5</v>
      </c>
      <c r="O33" s="22">
        <f>N33-N32</f>
        <v>17.899999999999977</v>
      </c>
      <c r="P33" s="6">
        <v>76</v>
      </c>
    </row>
    <row r="34" spans="1:16" ht="12.75">
      <c r="A34" s="6">
        <v>3</v>
      </c>
      <c r="B34" s="5">
        <v>72</v>
      </c>
      <c r="C34" s="26" t="s">
        <v>31</v>
      </c>
      <c r="D34" s="1" t="s">
        <v>14</v>
      </c>
      <c r="E34" s="5">
        <v>3</v>
      </c>
      <c r="F34" s="7">
        <v>97</v>
      </c>
      <c r="G34" s="7" t="s">
        <v>42</v>
      </c>
      <c r="H34" s="21">
        <v>209.4</v>
      </c>
      <c r="I34" s="23">
        <v>10</v>
      </c>
      <c r="J34" s="21">
        <f t="shared" si="4"/>
        <v>219.4</v>
      </c>
      <c r="K34" s="21">
        <v>180.4</v>
      </c>
      <c r="L34" s="23">
        <v>4</v>
      </c>
      <c r="M34" s="21">
        <f t="shared" si="5"/>
        <v>184.4</v>
      </c>
      <c r="N34" s="21">
        <f t="shared" si="6"/>
        <v>403.8</v>
      </c>
      <c r="O34" s="22">
        <f>N34-N33+O33</f>
        <v>52.19999999999999</v>
      </c>
      <c r="P34" s="6">
        <v>72</v>
      </c>
    </row>
    <row r="35" spans="1:16" ht="12.75">
      <c r="A35" s="6">
        <v>4</v>
      </c>
      <c r="B35" s="5">
        <v>75</v>
      </c>
      <c r="C35" s="26" t="s">
        <v>31</v>
      </c>
      <c r="D35" s="1" t="s">
        <v>15</v>
      </c>
      <c r="E35" s="5">
        <v>0</v>
      </c>
      <c r="F35" s="7">
        <v>96</v>
      </c>
      <c r="G35" s="7" t="s">
        <v>42</v>
      </c>
      <c r="H35" s="21">
        <v>218.9</v>
      </c>
      <c r="I35" s="23">
        <v>4</v>
      </c>
      <c r="J35" s="21">
        <f t="shared" si="4"/>
        <v>222.9</v>
      </c>
      <c r="K35" s="21">
        <v>204.1</v>
      </c>
      <c r="L35" s="23">
        <v>2</v>
      </c>
      <c r="M35" s="21">
        <f t="shared" si="5"/>
        <v>206.1</v>
      </c>
      <c r="N35" s="21">
        <f t="shared" si="6"/>
        <v>429</v>
      </c>
      <c r="O35" s="22">
        <f>N35-N34+O34</f>
        <v>77.39999999999998</v>
      </c>
      <c r="P35" s="6">
        <v>68</v>
      </c>
    </row>
    <row r="36" spans="1:16" ht="12.75">
      <c r="A36" s="6">
        <v>5</v>
      </c>
      <c r="B36" s="5">
        <v>73</v>
      </c>
      <c r="C36" s="26" t="s">
        <v>30</v>
      </c>
      <c r="D36" s="1" t="s">
        <v>18</v>
      </c>
      <c r="E36" s="5">
        <v>3</v>
      </c>
      <c r="F36" s="7">
        <v>95</v>
      </c>
      <c r="G36" s="7" t="s">
        <v>43</v>
      </c>
      <c r="H36" s="21">
        <v>191.1</v>
      </c>
      <c r="I36" s="23">
        <v>110</v>
      </c>
      <c r="J36" s="21">
        <f t="shared" si="4"/>
        <v>301.1</v>
      </c>
      <c r="K36" s="21">
        <v>182.3</v>
      </c>
      <c r="L36" s="23">
        <v>104</v>
      </c>
      <c r="M36" s="21">
        <f t="shared" si="5"/>
        <v>286.3</v>
      </c>
      <c r="N36" s="21">
        <f t="shared" si="6"/>
        <v>587.4000000000001</v>
      </c>
      <c r="O36" s="22">
        <f>N36-N35+O35</f>
        <v>235.80000000000007</v>
      </c>
      <c r="P36" s="6">
        <v>64</v>
      </c>
    </row>
    <row r="37" spans="1:16" ht="12.75">
      <c r="A37" s="6">
        <v>6</v>
      </c>
      <c r="B37" s="5">
        <v>76</v>
      </c>
      <c r="C37" s="26" t="s">
        <v>30</v>
      </c>
      <c r="D37" s="1" t="s">
        <v>19</v>
      </c>
      <c r="E37" s="5">
        <v>3</v>
      </c>
      <c r="F37" s="7">
        <v>95</v>
      </c>
      <c r="G37" s="7" t="s">
        <v>43</v>
      </c>
      <c r="H37" s="21">
        <v>205.1</v>
      </c>
      <c r="I37" s="23">
        <v>106</v>
      </c>
      <c r="J37" s="21">
        <f t="shared" si="4"/>
        <v>311.1</v>
      </c>
      <c r="K37" s="21">
        <v>180.6</v>
      </c>
      <c r="L37" s="23">
        <v>104</v>
      </c>
      <c r="M37" s="21">
        <f t="shared" si="5"/>
        <v>284.6</v>
      </c>
      <c r="N37" s="21">
        <f t="shared" si="6"/>
        <v>595.7</v>
      </c>
      <c r="O37" s="22">
        <f>N37-N36+O36</f>
        <v>244.10000000000002</v>
      </c>
      <c r="P37" s="6">
        <v>60</v>
      </c>
    </row>
    <row r="38" spans="1:16" ht="12.75">
      <c r="A38" s="6">
        <v>7</v>
      </c>
      <c r="B38" s="5"/>
      <c r="C38" s="26" t="s">
        <v>31</v>
      </c>
      <c r="D38" s="1" t="s">
        <v>17</v>
      </c>
      <c r="E38" s="5">
        <v>0</v>
      </c>
      <c r="F38" s="7">
        <v>96</v>
      </c>
      <c r="G38" s="7" t="s">
        <v>42</v>
      </c>
      <c r="H38" s="21" t="s">
        <v>52</v>
      </c>
      <c r="I38" s="23"/>
      <c r="J38" s="21"/>
      <c r="K38" s="21" t="s">
        <v>52</v>
      </c>
      <c r="L38" s="23"/>
      <c r="M38" s="21"/>
      <c r="N38" s="21"/>
      <c r="O38" s="22"/>
      <c r="P38" s="6"/>
    </row>
    <row r="39" spans="1:16" ht="12.75">
      <c r="A39" s="6"/>
      <c r="B39" s="5"/>
      <c r="H39" s="21"/>
      <c r="I39" s="23"/>
      <c r="J39" s="21"/>
      <c r="K39" s="21"/>
      <c r="L39" s="23"/>
      <c r="M39" s="21"/>
      <c r="N39" s="21"/>
      <c r="O39" s="22"/>
      <c r="P39" s="6"/>
    </row>
    <row r="40" spans="1:16" ht="12.75">
      <c r="A40" s="6"/>
      <c r="B40" s="5"/>
      <c r="H40" s="8"/>
      <c r="I40" s="8"/>
      <c r="J40" s="8"/>
      <c r="K40" s="8"/>
      <c r="L40" s="8"/>
      <c r="M40" s="8"/>
      <c r="N40" s="9"/>
      <c r="O40" s="9"/>
      <c r="P40" s="6"/>
    </row>
    <row r="41" spans="1:16" ht="12.75">
      <c r="A41" s="6"/>
      <c r="B41" s="2" t="s">
        <v>20</v>
      </c>
      <c r="C41" s="26"/>
      <c r="D41" s="1"/>
      <c r="E41" s="5"/>
      <c r="F41" s="7"/>
      <c r="G41" s="7"/>
      <c r="H41" s="8"/>
      <c r="I41" s="8"/>
      <c r="J41" s="8"/>
      <c r="K41" s="8"/>
      <c r="L41" s="8"/>
      <c r="M41" s="8"/>
      <c r="N41" s="9"/>
      <c r="O41" s="9"/>
      <c r="P41" s="6"/>
    </row>
    <row r="42" spans="1:16" ht="12.75">
      <c r="A42" s="6"/>
      <c r="B42" s="6"/>
      <c r="C42" s="26"/>
      <c r="D42" s="1"/>
      <c r="E42" s="5"/>
      <c r="F42" s="7"/>
      <c r="G42" s="7"/>
      <c r="H42" s="5"/>
      <c r="I42" s="5"/>
      <c r="J42" s="5"/>
      <c r="K42" s="5"/>
      <c r="L42" s="8"/>
      <c r="M42" s="8"/>
      <c r="N42" s="9"/>
      <c r="O42" s="9"/>
      <c r="P42" s="6"/>
    </row>
    <row r="43" spans="1:16" ht="26.25" thickBot="1">
      <c r="A43" s="10" t="s">
        <v>26</v>
      </c>
      <c r="B43" s="10" t="s">
        <v>27</v>
      </c>
      <c r="C43" s="25" t="s">
        <v>28</v>
      </c>
      <c r="D43" s="11" t="s">
        <v>29</v>
      </c>
      <c r="E43" s="10" t="s">
        <v>32</v>
      </c>
      <c r="F43" s="12" t="s">
        <v>34</v>
      </c>
      <c r="G43" s="12" t="s">
        <v>39</v>
      </c>
      <c r="H43" s="13" t="s">
        <v>51</v>
      </c>
      <c r="I43" s="13" t="s">
        <v>64</v>
      </c>
      <c r="J43" s="13" t="s">
        <v>65</v>
      </c>
      <c r="K43" s="13" t="s">
        <v>44</v>
      </c>
      <c r="L43" s="13" t="s">
        <v>64</v>
      </c>
      <c r="M43" s="13" t="s">
        <v>65</v>
      </c>
      <c r="N43" s="13" t="s">
        <v>45</v>
      </c>
      <c r="O43" s="13" t="s">
        <v>47</v>
      </c>
      <c r="P43" s="14" t="s">
        <v>46</v>
      </c>
    </row>
    <row r="44" spans="1:16" ht="25.5">
      <c r="A44" s="6">
        <v>1</v>
      </c>
      <c r="B44" s="5">
        <v>81</v>
      </c>
      <c r="C44" s="26" t="s">
        <v>30</v>
      </c>
      <c r="D44" s="4" t="s">
        <v>78</v>
      </c>
      <c r="E44" s="5">
        <v>3</v>
      </c>
      <c r="F44" s="7" t="s">
        <v>79</v>
      </c>
      <c r="G44" s="7" t="s">
        <v>42</v>
      </c>
      <c r="H44" s="21">
        <v>158.7</v>
      </c>
      <c r="I44" s="23">
        <v>4</v>
      </c>
      <c r="J44" s="21">
        <f>H44+I44</f>
        <v>162.7</v>
      </c>
      <c r="K44" s="21">
        <v>154.2</v>
      </c>
      <c r="L44" s="23">
        <v>2</v>
      </c>
      <c r="M44" s="21">
        <f>K44+L44</f>
        <v>156.2</v>
      </c>
      <c r="N44" s="21">
        <f>M44+J44</f>
        <v>318.9</v>
      </c>
      <c r="O44" s="21">
        <v>0</v>
      </c>
      <c r="P44" s="6">
        <v>80</v>
      </c>
    </row>
    <row r="45" spans="1:16" ht="25.5">
      <c r="A45" s="6">
        <v>2</v>
      </c>
      <c r="B45" s="5">
        <v>85</v>
      </c>
      <c r="C45" s="26" t="s">
        <v>30</v>
      </c>
      <c r="D45" s="4" t="s">
        <v>49</v>
      </c>
      <c r="E45" s="5">
        <v>2</v>
      </c>
      <c r="F45" s="7" t="s">
        <v>37</v>
      </c>
      <c r="G45" s="7" t="s">
        <v>42</v>
      </c>
      <c r="H45" s="21">
        <v>214</v>
      </c>
      <c r="I45" s="23">
        <v>6</v>
      </c>
      <c r="J45" s="21">
        <f>H45+I45</f>
        <v>220</v>
      </c>
      <c r="K45" s="21">
        <v>202.4</v>
      </c>
      <c r="L45" s="23">
        <v>4</v>
      </c>
      <c r="M45" s="21">
        <f>K45+L45</f>
        <v>206.4</v>
      </c>
      <c r="N45" s="21">
        <f>M45+J45</f>
        <v>426.4</v>
      </c>
      <c r="O45" s="22">
        <f>N45-N44</f>
        <v>107.5</v>
      </c>
      <c r="P45" s="6">
        <v>76</v>
      </c>
    </row>
    <row r="46" spans="1:16" ht="25.5">
      <c r="A46" s="6">
        <v>3</v>
      </c>
      <c r="B46" s="5">
        <v>82</v>
      </c>
      <c r="C46" s="26" t="s">
        <v>33</v>
      </c>
      <c r="D46" s="4" t="s">
        <v>21</v>
      </c>
      <c r="E46" s="5">
        <v>2</v>
      </c>
      <c r="F46" s="7" t="s">
        <v>35</v>
      </c>
      <c r="G46" s="7" t="s">
        <v>41</v>
      </c>
      <c r="H46" s="21">
        <v>220.5</v>
      </c>
      <c r="I46" s="23">
        <v>4</v>
      </c>
      <c r="J46" s="21">
        <f>H46+I46</f>
        <v>224.5</v>
      </c>
      <c r="K46" s="21">
        <v>208.4</v>
      </c>
      <c r="L46" s="23">
        <v>2</v>
      </c>
      <c r="M46" s="21">
        <f>K46+L46</f>
        <v>210.4</v>
      </c>
      <c r="N46" s="21">
        <f>M46+J46</f>
        <v>434.9</v>
      </c>
      <c r="O46" s="22">
        <f>N46-N45+O45</f>
        <v>116</v>
      </c>
      <c r="P46" s="6">
        <v>72</v>
      </c>
    </row>
    <row r="47" spans="1:16" ht="25.5">
      <c r="A47" s="6">
        <v>4</v>
      </c>
      <c r="B47" s="5">
        <v>84</v>
      </c>
      <c r="C47" s="26" t="s">
        <v>30</v>
      </c>
      <c r="D47" s="4" t="s">
        <v>48</v>
      </c>
      <c r="E47" s="5">
        <v>0</v>
      </c>
      <c r="F47" s="7" t="s">
        <v>36</v>
      </c>
      <c r="G47" s="7" t="s">
        <v>42</v>
      </c>
      <c r="H47" s="21">
        <v>309.4</v>
      </c>
      <c r="I47" s="23">
        <v>106</v>
      </c>
      <c r="J47" s="21">
        <f>H47+I47</f>
        <v>415.4</v>
      </c>
      <c r="K47" s="21">
        <v>221.3</v>
      </c>
      <c r="L47" s="23">
        <v>104</v>
      </c>
      <c r="M47" s="21">
        <f>K47+L47</f>
        <v>325.3</v>
      </c>
      <c r="N47" s="21">
        <f>M47+J47</f>
        <v>740.7</v>
      </c>
      <c r="O47" s="22">
        <f>N47-N46+O46</f>
        <v>421.80000000000007</v>
      </c>
      <c r="P47" s="6">
        <v>68</v>
      </c>
    </row>
    <row r="48" spans="1:16" ht="25.5">
      <c r="A48" s="6">
        <v>5</v>
      </c>
      <c r="B48" s="5"/>
      <c r="C48" s="26" t="s">
        <v>30</v>
      </c>
      <c r="D48" s="4" t="s">
        <v>22</v>
      </c>
      <c r="E48" s="5">
        <v>3</v>
      </c>
      <c r="F48" s="7" t="s">
        <v>37</v>
      </c>
      <c r="G48" s="7" t="s">
        <v>41</v>
      </c>
      <c r="H48" s="21" t="s">
        <v>52</v>
      </c>
      <c r="I48" s="23"/>
      <c r="J48" s="21"/>
      <c r="K48" s="21" t="s">
        <v>52</v>
      </c>
      <c r="L48" s="23"/>
      <c r="M48" s="21"/>
      <c r="N48" s="21"/>
      <c r="O48" s="22"/>
      <c r="P48" s="6"/>
    </row>
    <row r="49" spans="1:16" ht="25.5">
      <c r="A49" s="6">
        <v>6</v>
      </c>
      <c r="B49" s="5"/>
      <c r="C49" s="26" t="s">
        <v>31</v>
      </c>
      <c r="D49" s="4" t="s">
        <v>50</v>
      </c>
      <c r="E49" s="5">
        <v>3</v>
      </c>
      <c r="F49" s="7" t="s">
        <v>38</v>
      </c>
      <c r="G49" s="7" t="s">
        <v>42</v>
      </c>
      <c r="H49" s="21" t="s">
        <v>52</v>
      </c>
      <c r="I49" s="23"/>
      <c r="J49" s="21"/>
      <c r="K49" s="21" t="s">
        <v>52</v>
      </c>
      <c r="L49" s="23"/>
      <c r="M49" s="21"/>
      <c r="N49" s="21"/>
      <c r="O49" s="22"/>
      <c r="P49" s="6"/>
    </row>
    <row r="50" spans="1:16" ht="12.75">
      <c r="A50" s="6"/>
      <c r="B50" s="5"/>
      <c r="C50" s="26"/>
      <c r="D50" s="4"/>
      <c r="E50" s="5"/>
      <c r="F50" s="7"/>
      <c r="G50" s="7"/>
      <c r="H50" s="21"/>
      <c r="I50" s="23"/>
      <c r="J50" s="21"/>
      <c r="K50" s="21"/>
      <c r="L50" s="23"/>
      <c r="M50" s="21"/>
      <c r="N50" s="21"/>
      <c r="O50" s="22"/>
      <c r="P50" s="6"/>
    </row>
    <row r="51" spans="1:16" ht="12.75">
      <c r="A51" s="6"/>
      <c r="B51" s="5"/>
      <c r="H51" s="21"/>
      <c r="I51" s="23"/>
      <c r="J51" s="21"/>
      <c r="K51" s="21"/>
      <c r="L51" s="23"/>
      <c r="M51" s="21"/>
      <c r="N51" s="21"/>
      <c r="O51" s="22"/>
      <c r="P51" s="6"/>
    </row>
    <row r="52" spans="1:16" ht="12.75">
      <c r="A52" s="6"/>
      <c r="B52" s="2" t="s">
        <v>23</v>
      </c>
      <c r="C52" s="27"/>
      <c r="D52" s="1"/>
      <c r="E52" s="5"/>
      <c r="F52" s="7"/>
      <c r="G52" s="7"/>
      <c r="H52" s="21"/>
      <c r="I52" s="23"/>
      <c r="J52" s="21"/>
      <c r="K52" s="21"/>
      <c r="L52" s="23"/>
      <c r="M52" s="21"/>
      <c r="N52" s="21"/>
      <c r="O52" s="22"/>
      <c r="P52" s="6"/>
    </row>
    <row r="53" spans="1:16" ht="12.75">
      <c r="A53" s="6"/>
      <c r="B53" s="6"/>
      <c r="C53" s="27"/>
      <c r="D53" s="1"/>
      <c r="E53" s="5"/>
      <c r="F53" s="7"/>
      <c r="G53" s="7"/>
      <c r="H53" s="8"/>
      <c r="I53" s="8"/>
      <c r="J53" s="8"/>
      <c r="K53" s="8"/>
      <c r="L53" s="8"/>
      <c r="M53" s="8"/>
      <c r="N53" s="9"/>
      <c r="O53" s="9"/>
      <c r="P53" s="6"/>
    </row>
    <row r="54" spans="1:16" ht="26.25" thickBot="1">
      <c r="A54" s="10" t="s">
        <v>26</v>
      </c>
      <c r="B54" s="10" t="s">
        <v>27</v>
      </c>
      <c r="C54" s="25" t="s">
        <v>28</v>
      </c>
      <c r="D54" s="11" t="s">
        <v>29</v>
      </c>
      <c r="E54" s="10" t="s">
        <v>32</v>
      </c>
      <c r="F54" s="12" t="s">
        <v>34</v>
      </c>
      <c r="G54" s="12" t="s">
        <v>39</v>
      </c>
      <c r="H54" s="13" t="s">
        <v>51</v>
      </c>
      <c r="I54" s="13" t="s">
        <v>64</v>
      </c>
      <c r="J54" s="13" t="s">
        <v>65</v>
      </c>
      <c r="K54" s="13" t="s">
        <v>44</v>
      </c>
      <c r="L54" s="13" t="s">
        <v>64</v>
      </c>
      <c r="M54" s="13" t="s">
        <v>65</v>
      </c>
      <c r="N54" s="13" t="s">
        <v>45</v>
      </c>
      <c r="O54" s="13" t="s">
        <v>47</v>
      </c>
      <c r="P54" s="14" t="s">
        <v>46</v>
      </c>
    </row>
    <row r="55" spans="1:16" ht="12.75">
      <c r="A55" s="6">
        <v>1</v>
      </c>
      <c r="B55" s="5">
        <v>92</v>
      </c>
      <c r="C55" s="26" t="s">
        <v>30</v>
      </c>
      <c r="D55" s="4" t="s">
        <v>24</v>
      </c>
      <c r="E55" s="5">
        <v>3</v>
      </c>
      <c r="F55" s="7">
        <v>95</v>
      </c>
      <c r="G55" s="7" t="s">
        <v>41</v>
      </c>
      <c r="H55" s="21">
        <v>157.9</v>
      </c>
      <c r="I55" s="23">
        <v>2</v>
      </c>
      <c r="J55" s="21">
        <f>H55+I55</f>
        <v>159.9</v>
      </c>
      <c r="K55" s="21">
        <v>141.8</v>
      </c>
      <c r="L55" s="23">
        <v>4</v>
      </c>
      <c r="M55" s="21">
        <f>K55+L55</f>
        <v>145.8</v>
      </c>
      <c r="N55" s="21">
        <f>M55+J55</f>
        <v>305.70000000000005</v>
      </c>
      <c r="O55" s="21">
        <v>0</v>
      </c>
      <c r="P55" s="6">
        <v>80</v>
      </c>
    </row>
    <row r="56" spans="1:16" ht="12.75">
      <c r="A56" s="6">
        <v>2</v>
      </c>
      <c r="B56" s="5">
        <v>93</v>
      </c>
      <c r="C56" s="26" t="s">
        <v>70</v>
      </c>
      <c r="D56" s="4" t="s">
        <v>80</v>
      </c>
      <c r="E56" s="5">
        <v>2</v>
      </c>
      <c r="F56" s="7">
        <v>92</v>
      </c>
      <c r="G56" s="7" t="s">
        <v>42</v>
      </c>
      <c r="H56" s="21">
        <v>154.6</v>
      </c>
      <c r="I56" s="23">
        <v>6</v>
      </c>
      <c r="J56" s="21">
        <f>H56+I56</f>
        <v>160.6</v>
      </c>
      <c r="K56" s="21">
        <v>156.2</v>
      </c>
      <c r="L56" s="23">
        <v>4</v>
      </c>
      <c r="M56" s="21">
        <f>K56+L56</f>
        <v>160.2</v>
      </c>
      <c r="N56" s="21">
        <f>M56+J56</f>
        <v>320.79999999999995</v>
      </c>
      <c r="O56" s="22">
        <f>N56-N55+O55</f>
        <v>15.099999999999909</v>
      </c>
      <c r="P56" s="6">
        <v>76</v>
      </c>
    </row>
    <row r="57" spans="1:16" ht="12.75">
      <c r="A57" s="6">
        <v>3</v>
      </c>
      <c r="B57" s="5">
        <v>91</v>
      </c>
      <c r="C57" s="26" t="s">
        <v>30</v>
      </c>
      <c r="D57" s="4" t="s">
        <v>3</v>
      </c>
      <c r="E57" s="5">
        <v>2</v>
      </c>
      <c r="F57" s="7">
        <v>94</v>
      </c>
      <c r="G57" s="7" t="s">
        <v>41</v>
      </c>
      <c r="H57" s="21">
        <v>160.1</v>
      </c>
      <c r="I57" s="23">
        <v>2</v>
      </c>
      <c r="J57" s="21">
        <f>H57+I57</f>
        <v>162.1</v>
      </c>
      <c r="K57" s="21">
        <v>157.2</v>
      </c>
      <c r="L57" s="23">
        <v>4</v>
      </c>
      <c r="M57" s="21">
        <f>K57+L57</f>
        <v>161.2</v>
      </c>
      <c r="N57" s="21">
        <f>M57+J57</f>
        <v>323.29999999999995</v>
      </c>
      <c r="O57" s="22">
        <f>N57-N56+O56</f>
        <v>17.59999999999991</v>
      </c>
      <c r="P57" s="6">
        <v>72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fmfi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2008-06-11T16:06:50Z</cp:lastPrinted>
  <dcterms:created xsi:type="dcterms:W3CDTF">2008-06-11T14:55:35Z</dcterms:created>
  <dcterms:modified xsi:type="dcterms:W3CDTF">2008-06-11T17:49:52Z</dcterms:modified>
  <cp:category/>
  <cp:version/>
  <cp:contentType/>
  <cp:contentStatus/>
</cp:coreProperties>
</file>